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255" windowWidth="14355" windowHeight="117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<sst xmlns="http://schemas.openxmlformats.org/spreadsheetml/2006/main" count="371" uniqueCount="276">
  <si>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</si>
  <si>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</si>
  <si>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</si>
  <si>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</si>
  <si>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</si>
  <si>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</si>
  <si>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</si>
  <si>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</si>
  <si>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</si>
  <si>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</si>
  <si>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</si>
  <si>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</si>
  <si>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</si>
  <si>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</si>
  <si>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</si>
  <si>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</si>
  <si>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</si>
  <si>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</si>
  <si>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</si>
  <si>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</si>
  <si>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</si>
  <si>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</si>
  <si>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</si>
  <si>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</si>
  <si>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</si>
  <si>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</si>
  <si>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</si>
  <si>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</si>
  <si>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</si>
  <si>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قطاع الصناعة</t>
  </si>
  <si>
    <t>قطاع الفنادق</t>
  </si>
  <si>
    <t>الملاحظات</t>
  </si>
  <si>
    <t>قطاع الاستثمار</t>
  </si>
  <si>
    <t>مصرف الاقتصاد (BEFI)</t>
  </si>
  <si>
    <t>NHAM</t>
  </si>
  <si>
    <t>الحمراء للتأمين</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</si>
  <si>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</si>
  <si>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</si>
  <si>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</si>
  <si>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</si>
  <si>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</si>
  <si>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</si>
  <si>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</si>
  <si>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</si>
  <si>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المنصور الدوائية </t>
  </si>
  <si>
    <t>IMAP</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</si>
  <si>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</si>
  <si>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</si>
  <si>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</si>
  <si>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</si>
  <si>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</si>
  <si>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</si>
  <si>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</si>
  <si>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</si>
  <si>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</si>
  <si>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</si>
  <si>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الاهلية للانتاج الزراعي</t>
  </si>
  <si>
    <t>AAHP</t>
  </si>
  <si>
    <t>مصرف دار السلام (BDSI)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</si>
  <si>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</si>
  <si>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</si>
  <si>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</si>
  <si>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</si>
  <si>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</si>
  <si>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</si>
  <si>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الامين للاستثمارات العقارية</t>
  </si>
  <si>
    <t>SAEI</t>
  </si>
  <si>
    <t xml:space="preserve">السجاد والمفروشات </t>
  </si>
  <si>
    <t>IITC</t>
  </si>
  <si>
    <t>مصرف ايلاف الاسلامي</t>
  </si>
  <si>
    <t>BELF</t>
  </si>
  <si>
    <t>فنادق كربلاء</t>
  </si>
  <si>
    <t>HKAR</t>
  </si>
  <si>
    <t>VMES</t>
  </si>
  <si>
    <t xml:space="preserve">انتاج وتسويق اللحوم </t>
  </si>
  <si>
    <t>AIPM</t>
  </si>
  <si>
    <t>العراقية الاعمال الهندسية</t>
  </si>
  <si>
    <t>IIEW</t>
  </si>
  <si>
    <t>بغداد العراق للنقل العام</t>
  </si>
  <si>
    <t>SBPT</t>
  </si>
  <si>
    <t xml:space="preserve">بين النهرين للاستثمارات المالية </t>
  </si>
  <si>
    <t>مصرف الاتحاد العراقي</t>
  </si>
  <si>
    <t>BUOI</t>
  </si>
  <si>
    <t>المصرف المتحد</t>
  </si>
  <si>
    <t>BUND</t>
  </si>
  <si>
    <t>الزوراء للاستثمار المالي</t>
  </si>
  <si>
    <t>VZAF</t>
  </si>
  <si>
    <t xml:space="preserve">المصرف التجاري </t>
  </si>
  <si>
    <t>BCOI</t>
  </si>
  <si>
    <t>AMAP</t>
  </si>
  <si>
    <t>الباتك للاستثمارات المالية</t>
  </si>
  <si>
    <t>VBAT</t>
  </si>
  <si>
    <t xml:space="preserve">الاهلية للتأمين </t>
  </si>
  <si>
    <t>NAHF</t>
  </si>
  <si>
    <t>مصرف سومر التجاري</t>
  </si>
  <si>
    <t>BSUC</t>
  </si>
  <si>
    <t>المنافع للتحويل المالي</t>
  </si>
  <si>
    <t>مؤتة للتحويل المالي</t>
  </si>
  <si>
    <t>MTMA</t>
  </si>
  <si>
    <t>MTMO</t>
  </si>
  <si>
    <t>بغداد لمواد التغليف</t>
  </si>
  <si>
    <t>IBPM</t>
  </si>
  <si>
    <t>مصرف دجلة والفرات</t>
  </si>
  <si>
    <t>BDFD</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</si>
  <si>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</si>
  <si>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الحديثة للانتاج الحيواني</t>
  </si>
  <si>
    <t>مصرف المنصور</t>
  </si>
  <si>
    <t>BMNS</t>
  </si>
  <si>
    <t xml:space="preserve">مصرف عبر العراق </t>
  </si>
  <si>
    <t>BTRI</t>
  </si>
  <si>
    <t>الموصل لمدن الالعاب والاستثمارات السياحية (SMOF)</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</si>
  <si>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</si>
  <si>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</si>
  <si>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الوئام للاستثمار المالي</t>
  </si>
  <si>
    <t>VWIF</t>
  </si>
  <si>
    <t>دار السلام للتأمين</t>
  </si>
  <si>
    <t>NDSA</t>
  </si>
  <si>
    <t xml:space="preserve">النخبة للمقاولات العامة </t>
  </si>
  <si>
    <t>SNUC</t>
  </si>
  <si>
    <t xml:space="preserve">مصرف بغداد </t>
  </si>
  <si>
    <t>BBOB</t>
  </si>
  <si>
    <t xml:space="preserve">المعمورة العقارية </t>
  </si>
  <si>
    <t>SMRI</t>
  </si>
  <si>
    <t>بغداد للمشروبات الغازية (IBSD)</t>
  </si>
  <si>
    <t>IHLI</t>
  </si>
  <si>
    <t xml:space="preserve">الهلال الصناعيه </t>
  </si>
  <si>
    <t xml:space="preserve">معدل السعر </t>
  </si>
  <si>
    <t xml:space="preserve">المصرف الاهلي </t>
  </si>
  <si>
    <t>BNOI</t>
  </si>
  <si>
    <t>معدل السعر</t>
  </si>
  <si>
    <t xml:space="preserve">الرابطة المالية للتحويل المالي </t>
  </si>
  <si>
    <t>MTRA</t>
  </si>
  <si>
    <t>الامين للتأمين</t>
  </si>
  <si>
    <t>NAME</t>
  </si>
  <si>
    <t xml:space="preserve">مصرف الموصل </t>
  </si>
  <si>
    <t>BMFI</t>
  </si>
  <si>
    <t>الوائل للتحويل المالي (MTWA)</t>
  </si>
  <si>
    <t>الصناعات الخفيفة (ITLI)</t>
  </si>
  <si>
    <t>اسيا سيل للاتصالات (TASC)</t>
  </si>
  <si>
    <t>الخير للاستثمار المالي(VKHF)</t>
  </si>
  <si>
    <t>BIBI</t>
  </si>
  <si>
    <t>مصرف الاستثمار</t>
  </si>
  <si>
    <t>الصنائع الكيمياوية العصرية (IMCI)</t>
  </si>
  <si>
    <t>فندق اشور</t>
  </si>
  <si>
    <t>HASH</t>
  </si>
  <si>
    <t>سد الموصل السياحة</t>
  </si>
  <si>
    <t>HTVM</t>
  </si>
  <si>
    <t>HNTI</t>
  </si>
  <si>
    <t>الاستثمارات السياحية</t>
  </si>
  <si>
    <t xml:space="preserve">المنتجات الزراعية </t>
  </si>
  <si>
    <t>AIRP</t>
  </si>
  <si>
    <t>مصرف اشور</t>
  </si>
  <si>
    <t>BASH</t>
  </si>
  <si>
    <t>IKHC</t>
  </si>
  <si>
    <t>الخازر لانتاج المواد الانشائية</t>
  </si>
  <si>
    <t>مصرف الشرق الاوسط</t>
  </si>
  <si>
    <t>BIME</t>
  </si>
  <si>
    <t>مصرف كوردستان</t>
  </si>
  <si>
    <t>BKUI</t>
  </si>
  <si>
    <t>مصرف سما بغداد الاسلامي (سما بغداد للتحويل المالي)(MTSB)</t>
  </si>
  <si>
    <t>المصرف العراقي الاسلامي</t>
  </si>
  <si>
    <t>BIIB</t>
  </si>
  <si>
    <t>الخياطة الحديثة</t>
  </si>
  <si>
    <t>IMOS</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</si>
  <si>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</si>
  <si>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</si>
  <si>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</si>
  <si>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</si>
  <si>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لعامي 2014 و2015 ولعدم تقديم الافصاح الفصلي للفصل الثالث لعام2015 والافصاح الفصلي للفصل الاول لعام 2016 ، سعر الاغلاق (1.640) دينار. </t>
  </si>
  <si>
    <t>تم ايقاف التداول اعتبارا من جلسة الخميس 2015/8/6 لعدم تقديم الافصاح السنوي لعامي 2014 و2015 ، سعر الاغلاق (0.990) دينار.</t>
  </si>
  <si>
    <t>تم ايقاف التداول اعتبارا من جلسة الخميس 2015/8/6 لعدم تقديم الافصاح السنوي لعامي 2014 و2015 والافصاح الفصلي للفصل الاول لعام 2016 ، سعر الاغلاق (1.250) دينار.</t>
  </si>
  <si>
    <t>مصرف الشمال (BNOR)</t>
  </si>
  <si>
    <t>فنادق المنصور (HMAN)</t>
  </si>
  <si>
    <t>فنادق عشتار(HISH)</t>
  </si>
  <si>
    <t>فندق فلسطين (HPAL)</t>
  </si>
  <si>
    <t>العراقية للنقل البري(SILT)</t>
  </si>
  <si>
    <t>الكندي لللقاحات البيطرية (IKLV)</t>
  </si>
  <si>
    <t>تم ايقاف التداول على اسهم الشركة اعتبارا من جلسة الثلاثاء الموافق 2016/6/7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(المصرف الدولي الاسلامي ) ولحين صدور اجازة ممارسة المهنة واكمال اجراءات ادراج اسهم الشركة على الانظمة الالكترونية للسوق ومركز الايداع  .</t>
  </si>
  <si>
    <t>تم ايقاف التداول اعتبارا من جلسة الاربعاء 2016/7/13 لعدم تقديم الافصاح الفصلي للفصل الاول لعام 2016  . سعر الاغلاق (0.200) دينار.</t>
  </si>
  <si>
    <t>تم ايقاف التداول اعتبارا من جلسة الاربعاء 2016/7/13 لعدم تقديم الافصاح الفصلي للفصل الاول لعام 2016 , واستمرار الايقاف لعدم تقديم الافصاح السنوي لعام 2015 .</t>
  </si>
  <si>
    <t>تم ايقاف التداول اعتبارا من جلسة الاربعاء 2016/7/13 لعدم تقديم الافصاح الفصلي للفصل الاول لعام  2016 , واستمرار الايقاف لعدم تقديم الافصاح السنوي لعام 2015 , سعر الاغلاق (4.360) دينار.</t>
  </si>
  <si>
    <t>الصناعات المعدنية والدراجات (IMIB)</t>
  </si>
  <si>
    <t>تم ايقاف التداول اعتبارا من جلسة الثلاثاء 2016/8/9 لعدم تقديم الافصاح السنوي لعام 2015 .  سعر الاغلاق (0.120) دينار.</t>
  </si>
  <si>
    <t>تم ايقاف التداول اعتبارا من جلسة الثلاثاء 2016/8/9 لعدم تقديم الافصاح السنوي لعام 2015 .  سعر الاغلاق (0.130) دينار.</t>
  </si>
  <si>
    <t>تم ايقاف التداول اعتبارا من جلسة الثلاثاء 2016/8/9 لعدم تقديم الافصاح السنوي لعام 2015 .  سعر الاغلاق (14.400) دينار.</t>
  </si>
  <si>
    <t>تم ايقاف التداول اعتبارا من جلسة الثلاثاء 2016/8/9 لعدم تقديم الافصاح السنوي لعام 2015 .  سعر الاغلاق (11.100) دينار.</t>
  </si>
  <si>
    <t>تم ايقاف التداول اعتبارا من جلسة الثلاثاء 2016/8/9 لعدم تقديم الافصاح السنوي لعام 2015 .  سعر الاغلاق (12.490) دينار.</t>
  </si>
  <si>
    <t>تم ايقاف التداول اعتبارا من جلسة الثلاثاء 2016/8/9 لعدم تقديم الافصاح السنوي لعام 2015 .  سعر الاغلاق (0.600) دينار.</t>
  </si>
  <si>
    <t>تم ايقاف التداول اعتبارا من جلسة الثلاثاء 2016/8/9 لعدم تقديم الافصاح السنوي لعام 2015 .  سعر الاغلاق (0.680) دينار.</t>
  </si>
  <si>
    <t>تم ايقاف التداول اعتبارا من جلسة الثلاثاء 2016/8/9 لعدم تقديم الافصاح السنوي لعام 2015 .  سعر الاغلاق (0.500) دينار.</t>
  </si>
  <si>
    <t>تم ايقاف التداول اعتبارا من جلسة الثلاثاء 2016/8/9 لعدم تقديم الافصاح السنوي لعام 2015 .  سعر الاغلاق (0.270) دينار.</t>
  </si>
  <si>
    <t>تم ايقاف التداول اعتبارا من جلسة الثلاثاء 2016/8/9 لعدم تقديم الافصاح السنوي لعام 2015 .  سعر الاغلاق (0.540) دينار.</t>
  </si>
  <si>
    <t>تم ايقاف التداول اعتبارا من جلسة الثلاثاء 2016/8/9 لعدم تقديم الافصاح السنوي لعام 2015 .  سعر الاغلاق (6.800) دينار.</t>
  </si>
  <si>
    <t>تم ايقاف التداول اعتبارا من جلسة الاثنين 2015/10/5 لعدم تقديم الافصاح الفصلي للفصل الثاني والثالث لعام 2015 والافصاح الفصلي للفصل الاول لعام 2016 , واستمرار الايقاف لعدم تقديم الافصاح السنوي لعام 2015 .</t>
  </si>
  <si>
    <t>الخاتم للاتصالات</t>
  </si>
  <si>
    <t>TZNI</t>
  </si>
  <si>
    <t>قطاع الاتصالات</t>
  </si>
  <si>
    <t>العراقية لانتاج البذور</t>
  </si>
  <si>
    <t>AISP</t>
  </si>
  <si>
    <t>مجموع قطاع الزراعة</t>
  </si>
  <si>
    <t>مصرف الخليج التجاري (BGUC)</t>
  </si>
  <si>
    <t>تم ايقاف التداول اعتبارا من جلسة 2014/6/4 استنادا لقرار البنك المركزي العراقي وضع المصرف تحت الوصاية واستمرار الايقاف لعدم تقديم الافصاح السنوي لعام    (2013 و2014و2015) والافصاح الفصلي للفصل الاول والثاني والثالث لعام 2015 والافصاح الفصلي للفصل الاول لعام 2016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</si>
  <si>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انتاج الالبسة الجاهزة (IRMC)</t>
  </si>
  <si>
    <t>صناعة وتجارة الكارتون (IICM)</t>
  </si>
  <si>
    <t>البادية للنقل العام (SBAG)</t>
  </si>
  <si>
    <t>فندق بابل (HBAY)</t>
  </si>
  <si>
    <t>اسماك الشرق الاوسط (AMEF)</t>
  </si>
  <si>
    <t>فندق السدير</t>
  </si>
  <si>
    <t>HSAD</t>
  </si>
  <si>
    <t>المصرف الوطني الاسلامي</t>
  </si>
  <si>
    <t>BNAI</t>
  </si>
  <si>
    <t xml:space="preserve">الحرير للتحويل المالي </t>
  </si>
  <si>
    <t>MTAH</t>
  </si>
  <si>
    <t>المنصور الدوائية (IMAP)</t>
  </si>
  <si>
    <t>تم ايقاف التداول اعتبارا من جلسة الثلاثاء 2016/8/9 لعدم تقديم الافصاح السنوي لعام 2015 .  سعر الاغلاق (24.600) دينار.</t>
  </si>
  <si>
    <t>النبلاء للتحويل المالي(MTNO)</t>
  </si>
  <si>
    <t>النور للتحويل المالي(MTNN)</t>
  </si>
  <si>
    <t xml:space="preserve">تم بدء الاكتتاب على الاسهم المطروحة البالغة (150) مليارسهم اعتبارا من 2016/8/15 في مصرف عبر العراق ومصرف سومر/ الفرع الرئيسي , وذلك تنفيذا لقرار الهيئة العامة المنعقدة بتاريخ 2016/8/4 زيادة  رأسمال الشركة من (100) مليار دينار الى (250) مليار وفق المادة (55/اولا) من قانون الشركات . </t>
  </si>
  <si>
    <t xml:space="preserve">سيعقد اجتماع الهيئة العامة يوم السبت 2016/10/1 الساعة العاشرة صباحا في قاعة نادي ذوي المهن الطبية / نقابة الصيادلة لمناقشة الحسابات الختامية لعام 2015 والمصادقه عليها ومناقشة مقسوم الارباح وانتخاب مجلس ادارة جديد , وسيتم ايقاف التداول اعتبارا من جلسة 2016/9/27.      </t>
  </si>
  <si>
    <t>مصرف بابل</t>
  </si>
  <si>
    <t>BBAY</t>
  </si>
  <si>
    <t xml:space="preserve">المرج العالمية للتحويل المالي </t>
  </si>
  <si>
    <t>مصرف العربية الاسلامي  (BAAI)</t>
  </si>
  <si>
    <t>تم ايقاف التداول اعتبارا من جلسة الاربعاء 2016/7/13 لعدم تقديم الافصاح الفصلي للفصل الاول لعام  2016 , واستمرار الايقاف الافصاح السنوي لعام 2015 . سعر الاغلاق (0.310) دينار.</t>
  </si>
  <si>
    <t>عقد اجتماع الهيئة العامة يوم الخميس 2016/6/16 تمت المصادقة على الحسابات الختامية لعام 2015 وتوزيع مقسوم ارباح بنسبة (10%) والموافقة على عملية الدمج مع شركة ينابيع الزوراء للتجارة العامة والمقاولات والاستثمارات العقارية وتعبئة المياه الصحية والمشروبات الغازية والعصائر المحدودة وزيادة راس المال ليكون بمجموع اسهم الشركتين المندمجتين وهو(177.333.333.333) سهم ، وتم ايقاف التداول اعتبارا من جلسة 2016/6/13, سعر الاغلاق (1.970) دينار .</t>
  </si>
  <si>
    <t>مجموع قطاع الفنادق</t>
  </si>
  <si>
    <t>*</t>
  </si>
  <si>
    <t>قرر مجلس المحافظين ان تكون اخر جلسة تداول قبل عيد الاضحى المبارك يوم الخميس 2016/9/8 واول جلسة تداول بعد عطلة العيد يوم الاحد 2016/9/18 , عيد اضحى مبارك وكل عام وانتم بخير .</t>
  </si>
  <si>
    <t>مصرف الائتمان</t>
  </si>
  <si>
    <t>BROI</t>
  </si>
  <si>
    <t>الخليج للتامين</t>
  </si>
  <si>
    <t>NGIR</t>
  </si>
  <si>
    <t xml:space="preserve">عقد اجتماع الهيئة العامة يوم السبت 2016/8/27 الساعة العاشرة صباحا في محافظة اربيل / فندق ديفان لمناقشة الحسابات الختامية لعام 2015 والمصادقه عليها ، ومناقشة اقرار مقسوم الارباح لعام 2015 والموافقة على توزيع الارباح نقدا بنسبة (3%) من راس المال , وتم ايقاف التداول اعتبارا من جلسة 2016/8/23,  سعر الاغلاق (0.390) دينار .   </t>
  </si>
  <si>
    <t>العراقية لتصنيع وتسويق التمور</t>
  </si>
  <si>
    <t>IIDP</t>
  </si>
  <si>
    <t>سما بغداد للتحويل المالي (مصرف سما بغداد الاسلامي للاستثمار والتمويل)(MTSB)</t>
  </si>
  <si>
    <t>المؤتمن للتحويل المالي (مصرف زين العراق الاسلامي)(MTMT)</t>
  </si>
  <si>
    <t xml:space="preserve">العراقية للتحويل المالي (المصرف الدولي الاسلامي)(MTIR) </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</si>
  <si>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وصدور اجازة ممارسة العمل المصرفي الاسلامي للشركة من البنك المركزي العراقي وسيتم استحصال الرمز الدولي من الوكالة الدولي للتسجيل ليتم اطلاق التداول على اسهم الشركة .</t>
  </si>
  <si>
    <t>تم ايقاف التداول على اسهم شركة سما بغداد للتحويل المالي اعتبارا من جلسة 2016/2/22 بعد المصادقة على تغيير نشاط الشركة الى مصرف اسلامي بعنوان (مصرف سما بغداد الاسلامي للاستثمار والتمويل) وصدور اجازة ممارسة المهنة  وسيتم اطلاق التداول بعد اكمال  اجراءات ادراج اسهم  الشركة على الانظمة الالكترونية للسوق ومركز الايداع , واستمرار الايقاف لعدم تقديم الافصاح السنوي لعام 2015 .                           وعقدت الشركة اجتماع الهيئة العامة يوم الخميس 2016/8/4 وتمت المصادقة على تغيير اسم الشركة من مصرف سما بغداد الاسلامي للاستثمار والتمويل الى مصرف نور العراق الاسلامي للاستثمار والتمويل والمصادقة على زيادة راس مال المصرف من (100) مليار دينار الى (250) مليار دينار وفق المادة (55/اولا) من قانون الشركات وانتخاب مجلس ادارة جديد .</t>
  </si>
  <si>
    <t xml:space="preserve">عقد اجتماع الهيئة العامة يوم الخميس 2016/9/1 الساعة العاشرة صباحا في الادارة العامة للمصرف الشرق الاوسط العراقي لمناقشة الحسابات الختامية للسنة المالية المنتهية  2016/3/31والمصادقه عليها ، ومناقشة توزيع مقسوم الارباح , وتم ايقاف التداول اعتبارا من جلسة 2016/8/29, سعر الاغلاق (7.100) دينار .     </t>
  </si>
  <si>
    <t xml:space="preserve">عقد اجتماع الهيئة العامة يوم السبت 2016/9/3 الساعة العاشرة صباحا في مقر الشركة لمناقشة الحسابات الختامية لعام 2015 والمصادقه عليها , وتم ايقاف التداول اعتبارا من جلسة 2016/8/30.   </t>
  </si>
  <si>
    <t xml:space="preserve">سيعقد اجتماع الهيئة العامة يوم الخميس 2016/9/29 الساعة العاشرة صباحا في قاعة اجتماعات نقابة المحاسبين والمدققين في المنصور لمناقشة الحسابات الختامية لعام 2015 والمصادقه عليها ,  ومناقشة زيادة راس مال الشركة من (750) مليون دينار الى (1) مليار دينار وفق المادة (55/ثانيا) من قانون الشركات وانتخاب مجلس ادارة جديد .      </t>
  </si>
  <si>
    <t>بدء عملية الايداع  على اسهم شركة المرج العالمية للتحويل المالي اعتبارا من 2016/9/4وسيتم اطلاق التداول بعد تفعيل (5%) من الاسهم او انتظار (21) يوم من تاريخ بدء الايداع .</t>
  </si>
  <si>
    <t xml:space="preserve">مدينة العاب الكرخ </t>
  </si>
  <si>
    <t>SKTA</t>
  </si>
  <si>
    <t>فنادق كربلاء (HKAR)</t>
  </si>
  <si>
    <t xml:space="preserve">سيعقد اجتماع الهيئة العامة يوم الثلاثاء 2016/9/27 الساعة العاشرة صباحا في المركز الثقافي النفطي لمناقشة الحسابات الختامية لعام 2015 والمصادقه عليها ,  اطفاء العجز المتراكم , سيتم ايقاف التداول اعتبارا من جلسة 2016/9/22.    </t>
  </si>
  <si>
    <t>النخبة للمقاولات العامة (SNUC)</t>
  </si>
  <si>
    <t xml:space="preserve">سيعقد اجتماع الهيئة العامة يوم الاحد 2016/10/2 الساعة العاشرة صباحا في قاعة فرع النصر لمصرف البلاد الاسلامي لمناقشة الحسابات الختامية لعام 2015 والمصادقه عليها واتخاذ القرار المناسب بشان الارباح والخسائر والاطلاع على المراحل المنجزة للمشروع الفندقي السياحي للشركة ,وسيتم ايقاف التداول اعتبارا من جلسة 2016/9/27.    </t>
  </si>
  <si>
    <t>الصناعات الكيمياوية والبلاستيكية</t>
  </si>
  <si>
    <t>INCP</t>
  </si>
  <si>
    <t xml:space="preserve">سيعقد اجتماع الهيئة العامة يوم الجمعة 2016/9/9 الساعة العاشرة صباحا في قاعة فندق الشيراتون /كردستان -اربيل  لمناقشة الحسابات الختامية لعام 2015 والمصادقه عليها ومناقشة مقسوم الارباح وتعديل الاسم التجاري بما يتلائم مع نشاط المصرف وتعديل عقد تاسيس الشركة ليصبح (مصرف العربية الاسلامي / مساهمة خاصة ) وانتخاب خمس اعضاء لمجلس ادارة اصليين ومثلهم احتياط ,  ومناقشة زيادة راس مال المصرف من (100) مليار دينار الى (250) مليار دينار وفق المادة (55/اولا) من قانون الشركات  , وتم ايقاف التداول اعتبارا من جلسة 2016/9/6, سعر الاغلاق (1.000) دينار .           </t>
  </si>
  <si>
    <t>جلسة الاربعاء 2016/9/7</t>
  </si>
  <si>
    <t>نشرة التداول في السوق النظامي رقم (165)</t>
  </si>
  <si>
    <t>نشرة الشركات غير المتداولة للسوق النظامي في سوق العراق للاوراق المالية لجلسة الاربعاء الموافق 2016/9/7</t>
  </si>
  <si>
    <t>نشرة الشركات غير المتداولة للسوق الثاني في سوق العراق للاوراق المالية لجلسة  الاربعاء الموافق 2016/9/7</t>
  </si>
  <si>
    <t>نشرة الشركات المتوقفة عن التداول بقرار من هيئة الاوراق المالية لجلسة الاربعاء الموافق 2016/9/7</t>
  </si>
  <si>
    <t>اخبار الشركات المساهمة المدرجة  في سوق العراق للاوراق المالية لجلسة يوم الاربعاء الموافق 2016/9/7</t>
  </si>
  <si>
    <t xml:space="preserve">عقد اجتماع الهيئة العامة يوم الاثنين 2016/9/5 الساعة العاشرة صباحا في مقر الشركة لمناقشة الحسابات الختامية لعام 2015 والمصادقه عليها , وتم ايقاف التداول اعتبارا من جلسة 2016/8/31.   </t>
  </si>
  <si>
    <t>الصنائع الكيمياوية العصرية</t>
  </si>
  <si>
    <t>IMCI</t>
  </si>
  <si>
    <t>مجموع السوقين</t>
  </si>
  <si>
    <t>بلغ الرقم القياسي العام (559.340) نقطة مرتفعا  بنسبة (0.89%)</t>
  </si>
  <si>
    <t>نشرة التداول في السوق الثاني رقم (74)</t>
  </si>
  <si>
    <t>تم اطلاق التداول على اسهم الشركة اعتبارا من جلسة الاربعاء الموافق 2016/9/7 بعد قرار الهيئة العامة المنعقدة يوم الجمعة 2016/9/2 المصادقة على الحسابات الختامية لعام 2015 وتوزيع مقسوم ارباح بنسبة (60%) من راس مال الشركة وتدوير المتبقي من الارباح الى حساب السنوات اللاحقة  وانتخاب مجلس ادارة جديد .</t>
  </si>
  <si>
    <t xml:space="preserve">مدينة الالعاب والاستثمارات العقارية </t>
  </si>
  <si>
    <t xml:space="preserve">جلسة الاربعاء 2016/9/7 </t>
  </si>
  <si>
    <t>نشرة  تداول الاسهم المشتراة لغير العراقيين في السوق النظامي</t>
  </si>
  <si>
    <t>المصرف التجاري العراقي</t>
  </si>
  <si>
    <t>مصرف الشرق الاوسط للاستثمار</t>
  </si>
  <si>
    <t xml:space="preserve">مصرف الأئتمان العراقي </t>
  </si>
  <si>
    <t xml:space="preserve">قطاع الصناعة </t>
  </si>
  <si>
    <t>المنصور للصناعات الدوائية</t>
  </si>
  <si>
    <t xml:space="preserve">مجموع قطاع الصناعة </t>
  </si>
  <si>
    <t>المجموع الكلي</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</si>
</sst>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د.ع.&quot;\ #,##0_-;&quot;د.ع.&quot;\ #,##0\-"/>
    <numFmt numFmtId="165" formatCode="&quot;د.ع.&quot;\ #,##0_-;[Red]&quot;د.ع.&quot;\ #,##0\-"/>
    <numFmt numFmtId="166" formatCode="&quot;د.ع.&quot;\ #,##0.00_-;&quot;د.ع.&quot;\ #,##0.00\-"/>
    <numFmt numFmtId="167" formatCode="&quot;د.ع.&quot;\ #,##0.00_-;[Red]&quot;د.ع.&quot;\ #,##0.00\-"/>
    <numFmt numFmtId="168" formatCode="_-&quot;د.ع.&quot;\ * #,##0_-;_-&quot;د.ع.&quot;\ * #,##0\-;_-&quot;د.ع.&quot;\ * &quot;-&quot;_-;_-@_-"/>
    <numFmt numFmtId="169" formatCode="_-* #,##0_-;_-* #,##0\-;_-* &quot;-&quot;_-;_-@_-"/>
    <numFmt numFmtId="170" formatCode="_-&quot;د.ع.&quot;\ * #,##0.00_-;_-&quot;د.ع.&quot;\ * #,##0.00\-;_-&quot;د.ع.&quot;\ * &quot;-&quot;??_-;_-@_-"/>
    <numFmt numFmtId="171" formatCode="_-* #,##0.00_-;_-* #,##0.00\-;_-* &quot;-&quot;??_-;_-@_-"/>
    <numFmt numFmtId="172" formatCode="0.000"/>
    <numFmt numFmtId="173" formatCode="#,##0.000"/>
    <numFmt numFmtId="174" formatCode="[$-F400]h:mm:ss\ AM/PM"/>
    <numFmt numFmtId="175" formatCode="[$-801]hh:mm:ss\ AM/PM"/>
    <numFmt numFmtId="176" formatCode="#,##0.0000"/>
    <numFmt numFmtId="177" formatCode="#,##0.00000"/>
    <numFmt numFmtId="178" formatCode="&quot;Yes&quot;;&quot;Yes&quot;;&quot;No&quot;"/>
    <numFmt numFmtId="179" formatCode="&quot;True&quot;;&quot;True&quot;;&quot;False&quot;"/>
    <numFmt numFmtId="180" formatCode="&quot;On&quot;;&quot;On&quot;;&quot;Off&quot;"/>
    <numFmt numFmtId="181" formatCode="[$€-2]\ #,##0.00_);[Red]\([$€-2]\ #,##0.00\)"/>
    <numFmt numFmtId="182" formatCode="_-* #,##0.000_-;_-* #,##0.000\-;_-* &quot;-&quot;??_-;_-@_-"/>
  </numFmts>
  <fonts count="89">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Arial"/>
      <family val="2"/>
    </font>
    <font>
      <b/>
      <sz val="14"/>
      <color indexed="56"/>
      <name val="Arial"/>
      <family val="2"/>
    </font>
    <font>
      <u val="single"/>
      <sz val="11"/>
      <color indexed="20"/>
      <name val="Calibri"/>
      <family val="2"/>
    </font>
    <font>
      <u val="single"/>
      <sz val="11"/>
      <color indexed="12"/>
      <name val="Calibri"/>
      <family val="2"/>
    </font>
    <font>
      <b/>
      <sz val="11"/>
      <color indexed="56"/>
      <name val="Arial"/>
      <family val="2"/>
    </font>
    <font>
      <sz val="11"/>
      <color indexed="56"/>
      <name val="Calibri"/>
      <family val="2"/>
    </font>
    <font>
      <sz val="14"/>
      <color indexed="8"/>
      <name val="Calibri"/>
      <family val="2"/>
    </font>
    <font>
      <b/>
      <sz val="13"/>
      <color indexed="8"/>
      <name val="Calibri"/>
      <family val="2"/>
    </font>
    <font>
      <b/>
      <sz val="12"/>
      <color indexed="8"/>
      <name val="Calibri"/>
      <family val="2"/>
    </font>
    <font>
      <b/>
      <sz val="13"/>
      <color indexed="10"/>
      <name val="Calibri"/>
      <family val="2"/>
    </font>
    <font>
      <sz val="12"/>
      <color indexed="8"/>
      <name val="Calibri"/>
      <family val="2"/>
    </font>
    <font>
      <b/>
      <sz val="10"/>
      <color indexed="56"/>
      <name val="Arial"/>
      <family val="2"/>
    </font>
    <font>
      <b/>
      <sz val="13"/>
      <color indexed="56"/>
      <name val="Arial"/>
      <family val="2"/>
    </font>
    <font>
      <b/>
      <sz val="14"/>
      <color indexed="8"/>
      <name val="Calibri"/>
      <family val="2"/>
    </font>
    <font>
      <sz val="13"/>
      <color indexed="8"/>
      <name val="Calibri"/>
      <family val="2"/>
    </font>
    <font>
      <sz val="14"/>
      <color indexed="56"/>
      <name val="Arial"/>
      <family val="2"/>
    </font>
    <font>
      <sz val="14"/>
      <color indexed="10"/>
      <name val="Calibri"/>
      <family val="2"/>
    </font>
    <font>
      <sz val="14"/>
      <color indexed="56"/>
      <name val="Calibri"/>
      <family val="2"/>
    </font>
    <font>
      <b/>
      <sz val="14"/>
      <color indexed="56"/>
      <name val="Calibri"/>
      <family val="2"/>
    </font>
    <font>
      <b/>
      <sz val="14"/>
      <color indexed="10"/>
      <name val="Arial"/>
      <family val="2"/>
    </font>
    <font>
      <b/>
      <sz val="18"/>
      <color indexed="56"/>
      <name val="Arial"/>
      <family val="2"/>
    </font>
    <font>
      <b/>
      <sz val="14"/>
      <color indexed="17"/>
      <name val="Arial"/>
      <family val="2"/>
    </font>
    <font>
      <b/>
      <sz val="14"/>
      <color indexed="9"/>
      <name val="Arial Narrow"/>
      <family val="2"/>
    </font>
    <font>
      <b/>
      <sz val="16"/>
      <color indexed="56"/>
      <name val="Arial"/>
      <family val="2"/>
    </font>
    <font>
      <b/>
      <sz val="22"/>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4"/>
      <color rgb="FF00B050"/>
      <name val="Arial"/>
      <family val="2"/>
    </font>
    <font>
      <b/>
      <sz val="13"/>
      <color rgb="FF002060"/>
      <name val="Calibri"/>
      <family val="2"/>
    </font>
    <font>
      <b/>
      <sz val="22"/>
      <color rgb="FF002060"/>
      <name val="Arial"/>
      <family val="2"/>
    </font>
    <font>
      <b/>
      <sz val="14"/>
      <color theme="0"/>
      <name val="Arial Narrow"/>
      <family val="2"/>
    </font>
    <font>
      <b/>
      <sz val="16"/>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style="thin">
        <color theme="1"/>
      </right>
      <top style="thin">
        <color theme="1"/>
      </top>
      <bottom style="thin">
        <color theme="1"/>
      </bottom>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style="thin"/>
      <right/>
      <top style="thin"/>
      <bottom style="thin"/>
    </border>
    <border>
      <left/>
      <right style="thin"/>
      <top style="thin"/>
      <bottom style="thin"/>
    </border>
    <border>
      <left/>
      <right/>
      <top style="thin"/>
      <bottom style="thin"/>
    </border>
    <border>
      <left>
        <color indexed="63"/>
      </left>
      <right>
        <color indexed="63"/>
      </right>
      <top>
        <color indexed="63"/>
      </top>
      <bottom style="thin"/>
    </border>
    <border>
      <left style="thin"/>
      <right/>
      <top style="thin"/>
      <bottom>
        <color indexed="63"/>
      </bottom>
    </border>
    <border>
      <left/>
      <right/>
      <top style="thin"/>
      <bottom>
        <color indexed="63"/>
      </bottom>
    </border>
    <border>
      <left/>
      <right style="thin"/>
      <top style="thin"/>
      <bottom>
        <color indexed="63"/>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color indexed="63"/>
      </left>
      <right>
        <color indexed="63"/>
      </right>
      <top>
        <color indexed="63"/>
      </top>
      <bottom style="thin">
        <color theme="1"/>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style="thin">
        <color theme="1"/>
      </bottom>
    </border>
    <border>
      <left>
        <color indexed="63"/>
      </left>
      <right>
        <color indexed="63"/>
      </right>
      <top style="thin">
        <color theme="1"/>
      </top>
      <bottom style="thin">
        <color theme="1"/>
      </bottom>
    </border>
    <border>
      <left>
        <color indexed="63"/>
      </left>
      <right style="thin">
        <color theme="1"/>
      </right>
      <top style="thin">
        <color theme="1"/>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6" fillId="25"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6" fillId="1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6" fillId="19"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6" fillId="29"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6" fillId="31"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6" fillId="33"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6" fillId="35"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6" fillId="37"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6" fillId="39"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6" fillId="29"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6" fillId="31"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6" fillId="43"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7" fillId="5" borderId="0" applyNumberFormat="0" applyBorder="0" applyAlignment="0" applyProtection="0"/>
    <xf numFmtId="0" fontId="49" fillId="45" borderId="1" applyNumberFormat="0" applyAlignment="0" applyProtection="0"/>
    <xf numFmtId="0" fontId="49" fillId="45" borderId="1" applyNumberFormat="0" applyAlignment="0" applyProtection="0"/>
    <xf numFmtId="0" fontId="8" fillId="46" borderId="2" applyNumberFormat="0" applyAlignment="0" applyProtection="0"/>
    <xf numFmtId="0" fontId="50" fillId="47" borderId="3" applyNumberFormat="0" applyAlignment="0" applyProtection="0"/>
    <xf numFmtId="0" fontId="50" fillId="47" borderId="3" applyNumberFormat="0" applyAlignment="0" applyProtection="0"/>
    <xf numFmtId="0" fontId="9" fillId="48"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0" fillId="0" borderId="0" applyNumberFormat="0" applyFill="0" applyBorder="0" applyAlignment="0" applyProtection="0"/>
    <xf numFmtId="0" fontId="52" fillId="0" borderId="0" applyNumberFormat="0" applyFill="0" applyBorder="0" applyAlignment="0" applyProtection="0"/>
    <xf numFmtId="0" fontId="53" fillId="49" borderId="0" applyNumberFormat="0" applyBorder="0" applyAlignment="0" applyProtection="0"/>
    <xf numFmtId="0" fontId="53" fillId="49" borderId="0" applyNumberFormat="0" applyBorder="0" applyAlignment="0" applyProtection="0"/>
    <xf numFmtId="0" fontId="11" fillId="7" borderId="0" applyNumberFormat="0" applyBorder="0" applyAlignment="0" applyProtection="0"/>
    <xf numFmtId="0" fontId="54" fillId="0" borderId="5" applyNumberFormat="0" applyFill="0" applyAlignment="0" applyProtection="0"/>
    <xf numFmtId="0" fontId="54" fillId="0" borderId="5" applyNumberFormat="0" applyFill="0" applyAlignment="0" applyProtection="0"/>
    <xf numFmtId="0" fontId="12" fillId="0" borderId="6"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13" fillId="0" borderId="8"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14" fillId="0" borderId="10"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4" fillId="0" borderId="0" applyNumberFormat="0" applyFill="0" applyBorder="0" applyAlignment="0" applyProtection="0"/>
    <xf numFmtId="0" fontId="57" fillId="0" borderId="0" applyNumberFormat="0" applyFill="0" applyBorder="0" applyAlignment="0" applyProtection="0"/>
    <xf numFmtId="0" fontId="58" fillId="50" borderId="1" applyNumberFormat="0" applyAlignment="0" applyProtection="0"/>
    <xf numFmtId="0" fontId="58" fillId="50" borderId="1" applyNumberFormat="0" applyAlignment="0" applyProtection="0"/>
    <xf numFmtId="0" fontId="15" fillId="13" borderId="2" applyNumberFormat="0" applyAlignment="0" applyProtection="0"/>
    <xf numFmtId="0" fontId="59" fillId="0" borderId="11" applyNumberFormat="0" applyFill="0" applyAlignment="0" applyProtection="0"/>
    <xf numFmtId="0" fontId="59" fillId="0" borderId="11" applyNumberFormat="0" applyFill="0" applyAlignment="0" applyProtection="0"/>
    <xf numFmtId="0" fontId="16" fillId="0" borderId="12" applyNumberFormat="0" applyFill="0" applyAlignment="0" applyProtection="0"/>
    <xf numFmtId="0" fontId="60" fillId="51" borderId="0" applyNumberFormat="0" applyBorder="0" applyAlignment="0" applyProtection="0"/>
    <xf numFmtId="0" fontId="60"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61" fillId="45" borderId="15" applyNumberFormat="0" applyAlignment="0" applyProtection="0"/>
    <xf numFmtId="0" fontId="61"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9" fillId="0" borderId="0" applyNumberFormat="0" applyFill="0" applyBorder="0" applyAlignment="0" applyProtection="0"/>
    <xf numFmtId="0" fontId="63" fillId="0" borderId="17" applyNumberFormat="0" applyFill="0" applyAlignment="0" applyProtection="0"/>
    <xf numFmtId="0" fontId="63" fillId="0" borderId="17" applyNumberFormat="0" applyFill="0" applyAlignment="0" applyProtection="0"/>
    <xf numFmtId="0" fontId="20" fillId="0" borderId="18"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21" fillId="0" borderId="0" applyNumberFormat="0" applyFill="0" applyBorder="0" applyAlignment="0" applyProtection="0"/>
  </cellStyleXfs>
  <cellXfs count="128">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Font="1" applyAlignment="1">
      <alignment/>
    </xf>
    <xf numFmtId="0" fontId="65" fillId="55" borderId="19" xfId="143" applyFont="1" applyFill="1" applyBorder="1" applyAlignment="1">
      <alignment horizontal="center" vertical="center"/>
      <protection/>
    </xf>
    <xf numFmtId="0" fontId="65" fillId="55" borderId="19" xfId="143" applyFont="1" applyFill="1" applyBorder="1" applyAlignment="1">
      <alignment horizontal="center" vertical="center" wrapText="1"/>
      <protection/>
    </xf>
    <xf numFmtId="0" fontId="66" fillId="0" borderId="20" xfId="0" applyFont="1" applyBorder="1" applyAlignment="1">
      <alignment/>
    </xf>
    <xf numFmtId="0" fontId="67" fillId="0" borderId="0" xfId="0" applyFont="1" applyAlignment="1">
      <alignment/>
    </xf>
    <xf numFmtId="0" fontId="68" fillId="0" borderId="19" xfId="0" applyFont="1" applyBorder="1" applyAlignment="1">
      <alignment vertical="center"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0" fontId="64" fillId="0" borderId="0" xfId="0" applyFont="1" applyAlignment="1">
      <alignment/>
    </xf>
    <xf numFmtId="0" fontId="72" fillId="0" borderId="0" xfId="0" applyFont="1" applyAlignment="1">
      <alignment/>
    </xf>
    <xf numFmtId="0" fontId="73" fillId="0" borderId="0" xfId="0" applyFont="1" applyFill="1" applyBorder="1" applyAlignment="1">
      <alignment vertical="center"/>
    </xf>
    <xf numFmtId="0" fontId="66" fillId="0" borderId="0" xfId="0" applyFont="1" applyBorder="1" applyAlignment="1">
      <alignment/>
    </xf>
    <xf numFmtId="173" fontId="74" fillId="0" borderId="19" xfId="0" applyNumberFormat="1" applyFont="1" applyBorder="1" applyAlignment="1">
      <alignment horizontal="right" vertical="center" wrapText="1"/>
    </xf>
    <xf numFmtId="0" fontId="75" fillId="0" borderId="0" xfId="0" applyFont="1" applyAlignment="1">
      <alignment/>
    </xf>
    <xf numFmtId="0" fontId="76" fillId="0" borderId="0" xfId="0" applyFont="1" applyAlignment="1">
      <alignment/>
    </xf>
    <xf numFmtId="0" fontId="77" fillId="0" borderId="21" xfId="144" applyFont="1" applyBorder="1" applyAlignment="1">
      <alignment horizontal="center" vertical="center"/>
      <protection/>
    </xf>
    <xf numFmtId="0" fontId="77" fillId="0" borderId="21" xfId="144" applyFont="1" applyBorder="1" applyAlignment="1">
      <alignment horizontal="center" vertical="center" wrapText="1"/>
      <protection/>
    </xf>
    <xf numFmtId="0" fontId="68" fillId="0" borderId="0" xfId="144" applyFont="1" applyBorder="1" applyAlignment="1">
      <alignment vertical="center"/>
      <protection/>
    </xf>
    <xf numFmtId="0" fontId="74" fillId="0" borderId="19" xfId="0" applyFont="1" applyBorder="1" applyAlignment="1">
      <alignment vertical="center" wrapText="1"/>
    </xf>
    <xf numFmtId="0" fontId="68" fillId="0" borderId="19" xfId="0" applyFont="1" applyFill="1" applyBorder="1" applyAlignment="1">
      <alignment vertical="center"/>
    </xf>
    <xf numFmtId="173" fontId="68" fillId="0" borderId="19" xfId="0" applyNumberFormat="1" applyFont="1" applyBorder="1" applyAlignment="1">
      <alignment horizontal="center" vertical="center"/>
    </xf>
    <xf numFmtId="0" fontId="68" fillId="0" borderId="19" xfId="0" applyFont="1" applyBorder="1" applyAlignment="1">
      <alignment horizontal="center" vertical="center"/>
    </xf>
    <xf numFmtId="3" fontId="68" fillId="0" borderId="19" xfId="0" applyNumberFormat="1" applyFont="1" applyBorder="1" applyAlignment="1">
      <alignment horizontal="right" vertical="center"/>
    </xf>
    <xf numFmtId="0" fontId="78" fillId="0" borderId="0" xfId="326" applyFont="1" applyAlignment="1">
      <alignment horizontal="right" vertical="center"/>
      <protection/>
    </xf>
    <xf numFmtId="0" fontId="67" fillId="0" borderId="0" xfId="0" applyFont="1" applyAlignment="1">
      <alignment vertical="center"/>
    </xf>
    <xf numFmtId="0" fontId="79" fillId="0" borderId="0" xfId="0" applyFont="1" applyAlignment="1">
      <alignment/>
    </xf>
    <xf numFmtId="0" fontId="79" fillId="0" borderId="0" xfId="0" applyFont="1" applyAlignment="1">
      <alignment vertical="center"/>
    </xf>
    <xf numFmtId="0" fontId="80" fillId="0" borderId="0" xfId="0" applyFont="1" applyAlignment="1">
      <alignment vertical="center"/>
    </xf>
    <xf numFmtId="3" fontId="78" fillId="0" borderId="0" xfId="0" applyNumberFormat="1" applyFont="1" applyBorder="1" applyAlignment="1">
      <alignment horizontal="right" vertical="center"/>
    </xf>
    <xf numFmtId="3" fontId="79" fillId="0" borderId="0" xfId="0" applyNumberFormat="1" applyFont="1" applyAlignment="1">
      <alignment vertical="center"/>
    </xf>
    <xf numFmtId="0" fontId="78" fillId="0" borderId="0" xfId="326" applyFont="1" applyAlignment="1">
      <alignment vertical="center"/>
      <protection/>
    </xf>
    <xf numFmtId="0" fontId="81" fillId="0" borderId="0" xfId="0" applyFont="1" applyAlignment="1">
      <alignment horizontal="right" vertical="center"/>
    </xf>
    <xf numFmtId="0" fontId="78" fillId="0" borderId="0" xfId="326" applyFont="1" applyAlignment="1">
      <alignment vertical="center" wrapText="1"/>
      <protection/>
    </xf>
    <xf numFmtId="3" fontId="67" fillId="0" borderId="0" xfId="0" applyNumberFormat="1" applyFont="1" applyAlignment="1">
      <alignment vertical="center"/>
    </xf>
    <xf numFmtId="0" fontId="78" fillId="0" borderId="0" xfId="0" applyFont="1" applyAlignment="1">
      <alignment vertical="center"/>
    </xf>
    <xf numFmtId="173" fontId="78" fillId="0" borderId="0" xfId="326" applyNumberFormat="1" applyFont="1" applyAlignment="1">
      <alignment horizontal="right" vertical="center"/>
      <protection/>
    </xf>
    <xf numFmtId="173" fontId="82" fillId="0" borderId="0" xfId="326" applyNumberFormat="1" applyFont="1" applyAlignment="1">
      <alignment vertical="center" wrapText="1"/>
      <protection/>
    </xf>
    <xf numFmtId="0" fontId="78" fillId="0" borderId="0" xfId="326" applyFont="1" applyBorder="1" applyAlignment="1">
      <alignment horizontal="right" vertical="center"/>
      <protection/>
    </xf>
    <xf numFmtId="3" fontId="78" fillId="0" borderId="0" xfId="0" applyNumberFormat="1" applyFont="1" applyAlignment="1">
      <alignment vertical="center"/>
    </xf>
    <xf numFmtId="0" fontId="83" fillId="0" borderId="0" xfId="326" applyFont="1" applyAlignment="1">
      <alignment vertical="center"/>
      <protection/>
    </xf>
    <xf numFmtId="0" fontId="65" fillId="0" borderId="19" xfId="0" applyFont="1" applyFill="1" applyBorder="1" applyAlignment="1">
      <alignment vertical="center"/>
    </xf>
    <xf numFmtId="173" fontId="65" fillId="0" borderId="19" xfId="0" applyNumberFormat="1" applyFont="1" applyBorder="1" applyAlignment="1">
      <alignment horizontal="center" vertical="center"/>
    </xf>
    <xf numFmtId="4" fontId="65" fillId="0" borderId="19" xfId="0" applyNumberFormat="1" applyFont="1" applyBorder="1" applyAlignment="1">
      <alignment horizontal="center" vertical="center"/>
    </xf>
    <xf numFmtId="0" fontId="65" fillId="0" borderId="19" xfId="0" applyFont="1" applyBorder="1" applyAlignment="1">
      <alignment horizontal="center" vertical="center"/>
    </xf>
    <xf numFmtId="3" fontId="65" fillId="0" borderId="19" xfId="0" applyNumberFormat="1" applyFont="1" applyBorder="1" applyAlignment="1">
      <alignment horizontal="right" vertical="center"/>
    </xf>
    <xf numFmtId="173" fontId="65" fillId="0" borderId="0" xfId="0" applyNumberFormat="1" applyFont="1" applyBorder="1" applyAlignment="1">
      <alignment horizontal="center" vertical="center"/>
    </xf>
    <xf numFmtId="0" fontId="65" fillId="0" borderId="0" xfId="0" applyFont="1" applyFill="1" applyBorder="1" applyAlignment="1">
      <alignment vertical="center"/>
    </xf>
    <xf numFmtId="0" fontId="68" fillId="0" borderId="19" xfId="0" applyFont="1" applyFill="1" applyBorder="1" applyAlignment="1">
      <alignment vertical="center"/>
    </xf>
    <xf numFmtId="0" fontId="68" fillId="0" borderId="0" xfId="0" applyFont="1" applyFill="1" applyBorder="1" applyAlignment="1">
      <alignment vertical="center"/>
    </xf>
    <xf numFmtId="173" fontId="68" fillId="0" borderId="19" xfId="0" applyNumberFormat="1" applyFont="1" applyBorder="1" applyAlignment="1">
      <alignment horizontal="right" vertical="center" wrapText="1"/>
    </xf>
    <xf numFmtId="173" fontId="68" fillId="0" borderId="0" xfId="0" applyNumberFormat="1" applyFont="1" applyBorder="1" applyAlignment="1">
      <alignment horizontal="center" vertical="center"/>
    </xf>
    <xf numFmtId="173" fontId="68" fillId="0" borderId="22" xfId="0" applyNumberFormat="1" applyFont="1" applyBorder="1" applyAlignment="1">
      <alignment horizontal="center" vertical="center"/>
    </xf>
    <xf numFmtId="173" fontId="74" fillId="0" borderId="19" xfId="0" applyNumberFormat="1" applyFont="1" applyBorder="1" applyAlignment="1">
      <alignment horizontal="right" vertical="center" wrapText="1"/>
    </xf>
    <xf numFmtId="173" fontId="74" fillId="0" borderId="19" xfId="0" applyNumberFormat="1" applyFont="1" applyBorder="1" applyAlignment="1">
      <alignment horizontal="right" vertical="center" wrapText="1"/>
    </xf>
    <xf numFmtId="173" fontId="74" fillId="0" borderId="19" xfId="0" applyNumberFormat="1" applyFont="1" applyBorder="1" applyAlignment="1">
      <alignment horizontal="right" vertical="center" wrapText="1"/>
    </xf>
    <xf numFmtId="173" fontId="74" fillId="0" borderId="19" xfId="0" applyNumberFormat="1" applyFont="1" applyBorder="1" applyAlignment="1">
      <alignment horizontal="right" vertical="center" wrapText="1"/>
    </xf>
    <xf numFmtId="0" fontId="68" fillId="0" borderId="21" xfId="144" applyFont="1" applyBorder="1" applyAlignment="1">
      <alignment horizontal="center" vertical="center"/>
      <protection/>
    </xf>
    <xf numFmtId="0" fontId="65" fillId="55" borderId="19" xfId="144" applyFont="1" applyFill="1" applyBorder="1" applyAlignment="1">
      <alignment horizontal="center" vertical="center"/>
      <protection/>
    </xf>
    <xf numFmtId="0" fontId="65" fillId="55" borderId="19" xfId="144" applyFont="1" applyFill="1" applyBorder="1" applyAlignment="1">
      <alignment horizontal="center" vertical="center" wrapText="1"/>
      <protection/>
    </xf>
    <xf numFmtId="4" fontId="84" fillId="0" borderId="0" xfId="326" applyNumberFormat="1" applyFont="1" applyAlignment="1">
      <alignment vertical="center" wrapText="1"/>
      <protection/>
    </xf>
    <xf numFmtId="0" fontId="23" fillId="0" borderId="0" xfId="0" applyFont="1" applyAlignment="1">
      <alignment vertical="center"/>
    </xf>
    <xf numFmtId="0" fontId="22" fillId="55" borderId="23" xfId="0" applyFont="1" applyFill="1" applyBorder="1" applyAlignment="1">
      <alignment horizontal="center" vertical="center"/>
    </xf>
    <xf numFmtId="0" fontId="22" fillId="55" borderId="23" xfId="0" applyFont="1" applyFill="1" applyBorder="1" applyAlignment="1">
      <alignment horizontal="center" vertical="center" wrapText="1"/>
    </xf>
    <xf numFmtId="0" fontId="23" fillId="0" borderId="23" xfId="144" applyFont="1" applyFill="1" applyBorder="1" applyAlignment="1">
      <alignment horizontal="right" vertical="center"/>
      <protection/>
    </xf>
    <xf numFmtId="0" fontId="23" fillId="0" borderId="23" xfId="144" applyFont="1" applyFill="1" applyBorder="1" applyAlignment="1">
      <alignment horizontal="left" vertical="center"/>
      <protection/>
    </xf>
    <xf numFmtId="3" fontId="23" fillId="0" borderId="24" xfId="144" applyNumberFormat="1" applyFont="1" applyFill="1" applyBorder="1" applyAlignment="1">
      <alignment horizontal="center" vertical="center"/>
      <protection/>
    </xf>
    <xf numFmtId="1" fontId="78" fillId="0" borderId="0" xfId="326" applyNumberFormat="1" applyFont="1" applyAlignment="1">
      <alignment horizontal="right" vertical="center"/>
      <protection/>
    </xf>
    <xf numFmtId="172" fontId="78" fillId="0" borderId="0" xfId="326" applyNumberFormat="1" applyFont="1" applyAlignment="1">
      <alignment horizontal="right" vertical="center"/>
      <protection/>
    </xf>
    <xf numFmtId="0" fontId="78" fillId="0" borderId="25" xfId="0" applyFont="1" applyFill="1" applyBorder="1" applyAlignment="1">
      <alignment horizontal="center" vertical="center"/>
    </xf>
    <xf numFmtId="0" fontId="78" fillId="0" borderId="26" xfId="0" applyFont="1" applyFill="1" applyBorder="1" applyAlignment="1">
      <alignment horizontal="center" vertical="center"/>
    </xf>
    <xf numFmtId="173" fontId="73" fillId="0" borderId="25" xfId="0" applyNumberFormat="1" applyFont="1" applyBorder="1" applyAlignment="1">
      <alignment horizontal="center" vertical="center"/>
    </xf>
    <xf numFmtId="173" fontId="73" fillId="0" borderId="27" xfId="0" applyNumberFormat="1" applyFont="1" applyBorder="1" applyAlignment="1">
      <alignment horizontal="center" vertical="center"/>
    </xf>
    <xf numFmtId="173" fontId="73" fillId="0" borderId="26" xfId="0" applyNumberFormat="1" applyFont="1" applyBorder="1" applyAlignment="1">
      <alignment horizontal="center" vertical="center"/>
    </xf>
    <xf numFmtId="173" fontId="65" fillId="0" borderId="25" xfId="0" applyNumberFormat="1" applyFont="1" applyBorder="1" applyAlignment="1">
      <alignment horizontal="center" vertical="center"/>
    </xf>
    <xf numFmtId="173" fontId="65" fillId="0" borderId="27" xfId="0" applyNumberFormat="1" applyFont="1" applyBorder="1" applyAlignment="1">
      <alignment horizontal="center" vertical="center"/>
    </xf>
    <xf numFmtId="173" fontId="65" fillId="0" borderId="26" xfId="0" applyNumberFormat="1" applyFont="1" applyBorder="1" applyAlignment="1">
      <alignment horizontal="center" vertical="center"/>
    </xf>
    <xf numFmtId="0" fontId="74" fillId="0" borderId="25" xfId="0" applyFont="1" applyFill="1" applyBorder="1" applyAlignment="1">
      <alignment horizontal="center" vertical="center"/>
    </xf>
    <xf numFmtId="0" fontId="74" fillId="0" borderId="26" xfId="0" applyFont="1" applyFill="1" applyBorder="1" applyAlignment="1">
      <alignment horizontal="center" vertical="center"/>
    </xf>
    <xf numFmtId="0" fontId="83" fillId="0" borderId="28" xfId="0" applyFont="1" applyFill="1" applyBorder="1" applyAlignment="1">
      <alignment horizontal="center" vertical="center"/>
    </xf>
    <xf numFmtId="0" fontId="68" fillId="0" borderId="26" xfId="144" applyFont="1" applyFill="1" applyBorder="1" applyAlignment="1">
      <alignment horizontal="center" vertical="center"/>
      <protection/>
    </xf>
    <xf numFmtId="0" fontId="68" fillId="0" borderId="19" xfId="144" applyFont="1" applyFill="1" applyBorder="1" applyAlignment="1">
      <alignment horizontal="center" vertical="center"/>
      <protection/>
    </xf>
    <xf numFmtId="0" fontId="68" fillId="0" borderId="26" xfId="143" applyFont="1" applyFill="1" applyBorder="1" applyAlignment="1">
      <alignment horizontal="center" vertical="center"/>
      <protection/>
    </xf>
    <xf numFmtId="0" fontId="68" fillId="0" borderId="19" xfId="143" applyFont="1" applyFill="1" applyBorder="1" applyAlignment="1">
      <alignment horizontal="center" vertical="center"/>
      <protection/>
    </xf>
    <xf numFmtId="0" fontId="85" fillId="0" borderId="25" xfId="0" applyFont="1" applyBorder="1" applyAlignment="1">
      <alignment horizontal="right" vertical="center" wrapText="1"/>
    </xf>
    <xf numFmtId="0" fontId="85" fillId="0" borderId="27" xfId="0" applyFont="1" applyBorder="1" applyAlignment="1">
      <alignment horizontal="right" vertical="center" wrapText="1"/>
    </xf>
    <xf numFmtId="0" fontId="85" fillId="0" borderId="26" xfId="0" applyFont="1" applyBorder="1" applyAlignment="1">
      <alignment horizontal="right" vertical="center" wrapText="1"/>
    </xf>
    <xf numFmtId="0" fontId="86" fillId="0" borderId="0" xfId="326" applyFont="1" applyAlignment="1">
      <alignment horizontal="right" vertical="center"/>
      <protection/>
    </xf>
    <xf numFmtId="3" fontId="81" fillId="0" borderId="0" xfId="0" applyNumberFormat="1" applyFont="1" applyAlignment="1">
      <alignment horizontal="right" vertical="center"/>
    </xf>
    <xf numFmtId="0" fontId="68" fillId="0" borderId="25" xfId="0" applyFont="1" applyBorder="1" applyAlignment="1">
      <alignment horizontal="right" vertical="center" wrapText="1"/>
    </xf>
    <xf numFmtId="0" fontId="68" fillId="0" borderId="26" xfId="0" applyFont="1" applyBorder="1" applyAlignment="1">
      <alignment horizontal="right" vertical="center" wrapText="1"/>
    </xf>
    <xf numFmtId="0" fontId="87" fillId="56" borderId="29" xfId="0" applyFont="1" applyFill="1" applyBorder="1" applyAlignment="1">
      <alignment horizontal="center" vertical="center"/>
    </xf>
    <xf numFmtId="0" fontId="87" fillId="56" borderId="30" xfId="0" applyFont="1" applyFill="1" applyBorder="1" applyAlignment="1">
      <alignment horizontal="center" vertical="center"/>
    </xf>
    <xf numFmtId="0" fontId="87" fillId="56" borderId="31" xfId="0" applyFont="1" applyFill="1" applyBorder="1" applyAlignment="1">
      <alignment horizontal="center" vertical="center"/>
    </xf>
    <xf numFmtId="0" fontId="88" fillId="0" borderId="25" xfId="144" applyFont="1" applyFill="1" applyBorder="1" applyAlignment="1">
      <alignment horizontal="right" vertical="center"/>
      <protection/>
    </xf>
    <xf numFmtId="0" fontId="88" fillId="0" borderId="26" xfId="144" applyFont="1" applyFill="1" applyBorder="1" applyAlignment="1">
      <alignment horizontal="right" vertical="center"/>
      <protection/>
    </xf>
    <xf numFmtId="0" fontId="78" fillId="0" borderId="25" xfId="144" applyFont="1" applyFill="1" applyBorder="1" applyAlignment="1">
      <alignment horizontal="center" vertical="center"/>
      <protection/>
    </xf>
    <xf numFmtId="0" fontId="78" fillId="0" borderId="27" xfId="144" applyFont="1" applyFill="1" applyBorder="1" applyAlignment="1">
      <alignment horizontal="center" vertical="center"/>
      <protection/>
    </xf>
    <xf numFmtId="0" fontId="78" fillId="0" borderId="26" xfId="144" applyFont="1" applyFill="1" applyBorder="1" applyAlignment="1">
      <alignment horizontal="center" vertical="center"/>
      <protection/>
    </xf>
    <xf numFmtId="0" fontId="23" fillId="0" borderId="32" xfId="144" applyFont="1" applyFill="1" applyBorder="1" applyAlignment="1">
      <alignment horizontal="center" vertical="center"/>
      <protection/>
    </xf>
    <xf numFmtId="0" fontId="23" fillId="0" borderId="33" xfId="144" applyFont="1" applyFill="1" applyBorder="1" applyAlignment="1">
      <alignment horizontal="center" vertical="center"/>
      <protection/>
    </xf>
    <xf numFmtId="0" fontId="23" fillId="0" borderId="0" xfId="0" applyFont="1" applyAlignment="1">
      <alignment horizontal="right" vertical="center"/>
    </xf>
    <xf numFmtId="0" fontId="23" fillId="0" borderId="34" xfId="0" applyFont="1" applyBorder="1" applyAlignment="1">
      <alignment horizontal="right"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23" fillId="0" borderId="37" xfId="0" applyFont="1" applyBorder="1" applyAlignment="1">
      <alignment horizontal="center" vertical="center"/>
    </xf>
    <xf numFmtId="0" fontId="23" fillId="0" borderId="32" xfId="0" applyFont="1" applyFill="1" applyBorder="1" applyAlignment="1">
      <alignment horizontal="center" vertical="center"/>
    </xf>
    <xf numFmtId="0" fontId="23" fillId="0" borderId="33" xfId="0" applyFont="1" applyFill="1" applyBorder="1" applyAlignment="1">
      <alignment horizontal="center" vertical="center"/>
    </xf>
    <xf numFmtId="0" fontId="77" fillId="0" borderId="21" xfId="144" applyFont="1" applyBorder="1" applyAlignment="1">
      <alignment horizontal="center" vertical="center"/>
      <protection/>
    </xf>
    <xf numFmtId="0" fontId="78" fillId="0" borderId="38" xfId="144" applyFont="1" applyBorder="1" applyAlignment="1">
      <alignment horizontal="center" vertical="center"/>
      <protection/>
    </xf>
    <xf numFmtId="0" fontId="78" fillId="0" borderId="0" xfId="144" applyFont="1" applyBorder="1" applyAlignment="1">
      <alignment horizontal="center" vertical="center"/>
      <protection/>
    </xf>
    <xf numFmtId="0" fontId="77" fillId="0" borderId="39" xfId="144" applyFont="1" applyBorder="1" applyAlignment="1">
      <alignment horizontal="center" vertical="center"/>
      <protection/>
    </xf>
    <xf numFmtId="0" fontId="77" fillId="0" borderId="38" xfId="144" applyFont="1" applyBorder="1" applyAlignment="1">
      <alignment horizontal="center" vertical="center"/>
      <protection/>
    </xf>
    <xf numFmtId="0" fontId="77" fillId="0" borderId="40" xfId="144" applyFont="1" applyBorder="1" applyAlignment="1">
      <alignment horizontal="center" vertical="center"/>
      <protection/>
    </xf>
    <xf numFmtId="0" fontId="77" fillId="0" borderId="41" xfId="144" applyFont="1" applyBorder="1" applyAlignment="1">
      <alignment horizontal="center" vertical="center"/>
      <protection/>
    </xf>
    <xf numFmtId="0" fontId="77" fillId="0" borderId="42" xfId="144" applyFont="1" applyBorder="1" applyAlignment="1">
      <alignment horizontal="center" vertical="center"/>
      <protection/>
    </xf>
    <xf numFmtId="0" fontId="77" fillId="0" borderId="43" xfId="144" applyFont="1" applyBorder="1" applyAlignment="1">
      <alignment horizontal="center" vertical="center"/>
      <protection/>
    </xf>
    <xf numFmtId="173" fontId="74" fillId="0" borderId="19" xfId="0" applyNumberFormat="1" applyFont="1" applyBorder="1" applyAlignment="1">
      <alignment horizontal="right" vertical="center" wrapText="1"/>
    </xf>
    <xf numFmtId="0" fontId="78" fillId="0" borderId="44" xfId="144" applyFont="1" applyBorder="1" applyAlignment="1">
      <alignment horizontal="center" vertical="center"/>
      <protection/>
    </xf>
    <xf numFmtId="174" fontId="78" fillId="57" borderId="45" xfId="143" applyNumberFormat="1" applyFont="1" applyFill="1" applyBorder="1" applyAlignment="1">
      <alignment horizontal="right" vertical="center"/>
      <protection/>
    </xf>
    <xf numFmtId="174" fontId="78" fillId="57" borderId="46" xfId="143" applyNumberFormat="1" applyFont="1" applyFill="1" applyBorder="1" applyAlignment="1">
      <alignment horizontal="right" vertical="center"/>
      <protection/>
    </xf>
    <xf numFmtId="173" fontId="88"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0</xdr:rowOff>
    </xdr:from>
    <xdr:to>
      <xdr:col>13</xdr:col>
      <xdr:colOff>742950</xdr:colOff>
      <xdr:row>2</xdr:row>
      <xdr:rowOff>28575</xdr:rowOff>
    </xdr:to>
    <xdr:pic>
      <xdr:nvPicPr>
        <xdr:cNvPr id="1" name="Picture 2" descr="173900_logo_final"/>
        <xdr:cNvPicPr preferRelativeResize="1">
          <a:picLocks noChangeAspect="1"/>
        </xdr:cNvPicPr>
      </xdr:nvPicPr>
      <xdr:blipFill>
        <a:blip r:embed="rId1"/>
        <a:stretch>
          <a:fillRect/>
        </a:stretch>
      </xdr:blipFill>
      <xdr:spPr>
        <a:xfrm>
          <a:off x="6429375" y="0"/>
          <a:ext cx="215265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76"/>
  <sheetViews>
    <sheetView rightToLeft="1" tabSelected="1" zoomScaleSheetLayoutView="112" workbookViewId="0" topLeftCell="A1">
      <selection activeCell="B2" sqref="B2"/>
    </sheetView>
  </sheetViews>
  <sheetFormatPr defaultColWidth="9.140625" defaultRowHeight="15"/>
  <cols>
    <col min="1" max="1" width="2.421875" style="4" customWidth="1"/>
    <col min="2" max="2" width="20.8515625" style="0" customWidth="1"/>
    <col min="3" max="3" width="7.7109375" style="0" customWidth="1"/>
    <col min="4" max="4" width="8.140625" style="0" customWidth="1"/>
    <col min="5" max="6" width="8.421875" style="0" customWidth="1"/>
    <col min="7" max="7" width="8.57421875" style="0" customWidth="1"/>
    <col min="8" max="8" width="7.8515625" style="15" customWidth="1"/>
    <col min="9" max="9" width="8.421875" style="15" customWidth="1"/>
    <col min="10" max="10" width="8.140625" style="0" customWidth="1"/>
    <col min="11" max="11" width="7.140625" style="0" customWidth="1"/>
    <col min="12" max="12" width="6.7109375" style="0" customWidth="1"/>
    <col min="13" max="13" width="14.7109375" style="0" customWidth="1"/>
    <col min="14" max="14" width="15.57421875" style="0" customWidth="1"/>
  </cols>
  <sheetData>
    <row r="1" spans="2:9" s="5" customFormat="1" ht="56.25" customHeight="1">
      <c r="B1" s="93" t="s">
        <v>0</v>
      </c>
      <c r="C1" s="93"/>
      <c r="D1" s="93"/>
      <c r="E1" s="93"/>
      <c r="H1" s="15"/>
      <c r="I1" s="15"/>
    </row>
    <row r="2" spans="2:4" ht="42.75" customHeight="1">
      <c r="B2" s="46" t="s">
        <v>253</v>
      </c>
      <c r="C2" s="46"/>
      <c r="D2" s="46"/>
    </row>
    <row r="3" spans="2:14" ht="34.5" customHeight="1">
      <c r="B3" s="30" t="s">
        <v>2</v>
      </c>
      <c r="C3" s="94">
        <v>365184284.28000003</v>
      </c>
      <c r="D3" s="94"/>
      <c r="E3" s="94"/>
      <c r="F3" s="31"/>
      <c r="G3" s="10"/>
      <c r="H3" s="32"/>
      <c r="I3" s="33"/>
      <c r="J3" s="31"/>
      <c r="K3" s="31"/>
      <c r="L3" s="30" t="s">
        <v>6</v>
      </c>
      <c r="M3" s="34"/>
      <c r="N3" s="35">
        <v>23</v>
      </c>
    </row>
    <row r="4" spans="2:14" ht="34.5" customHeight="1">
      <c r="B4" s="30" t="s">
        <v>3</v>
      </c>
      <c r="C4" s="94">
        <v>737060155</v>
      </c>
      <c r="D4" s="94"/>
      <c r="E4" s="94"/>
      <c r="F4" s="31"/>
      <c r="G4" s="31"/>
      <c r="H4" s="36"/>
      <c r="I4" s="33"/>
      <c r="J4" s="31"/>
      <c r="K4" s="31"/>
      <c r="L4" s="30" t="s">
        <v>7</v>
      </c>
      <c r="M4" s="34"/>
      <c r="N4" s="35">
        <v>10</v>
      </c>
    </row>
    <row r="5" spans="2:14" ht="30.75" customHeight="1">
      <c r="B5" s="37" t="s">
        <v>4</v>
      </c>
      <c r="C5" s="73">
        <v>309</v>
      </c>
      <c r="D5" s="73"/>
      <c r="E5" s="38"/>
      <c r="F5" s="31"/>
      <c r="G5" s="31"/>
      <c r="H5" s="33"/>
      <c r="I5" s="33"/>
      <c r="J5" s="31"/>
      <c r="K5" s="31"/>
      <c r="L5" s="30" t="s">
        <v>8</v>
      </c>
      <c r="M5" s="34"/>
      <c r="N5" s="35">
        <v>4</v>
      </c>
    </row>
    <row r="6" spans="2:14" ht="33" customHeight="1">
      <c r="B6" s="39" t="s">
        <v>42</v>
      </c>
      <c r="C6" s="74">
        <v>559.34</v>
      </c>
      <c r="D6" s="74"/>
      <c r="E6" s="34"/>
      <c r="F6" s="1"/>
      <c r="G6" s="31"/>
      <c r="H6" s="33"/>
      <c r="I6" s="33"/>
      <c r="J6" s="40"/>
      <c r="K6" s="31"/>
      <c r="L6" s="30" t="s">
        <v>9</v>
      </c>
      <c r="M6" s="34"/>
      <c r="N6" s="41">
        <v>6</v>
      </c>
    </row>
    <row r="7" spans="2:14" s="5" customFormat="1" ht="30.75" customHeight="1">
      <c r="B7" s="37" t="s">
        <v>1</v>
      </c>
      <c r="C7" s="66">
        <v>0.89</v>
      </c>
      <c r="D7" s="42"/>
      <c r="E7" s="37"/>
      <c r="F7" s="31"/>
      <c r="G7" s="43"/>
      <c r="H7" s="33"/>
      <c r="I7" s="33"/>
      <c r="J7" s="40"/>
      <c r="K7" s="31"/>
      <c r="L7" s="30" t="s">
        <v>10</v>
      </c>
      <c r="M7" s="34"/>
      <c r="N7" s="35">
        <v>28</v>
      </c>
    </row>
    <row r="8" spans="2:15" ht="38.25" customHeight="1">
      <c r="B8" s="30" t="s">
        <v>5</v>
      </c>
      <c r="C8" s="41">
        <v>96</v>
      </c>
      <c r="D8" s="41"/>
      <c r="E8" s="34"/>
      <c r="F8" s="31"/>
      <c r="G8" s="31"/>
      <c r="H8" s="33"/>
      <c r="I8" s="36"/>
      <c r="J8" s="40"/>
      <c r="K8" s="31"/>
      <c r="L8" s="44" t="s">
        <v>11</v>
      </c>
      <c r="M8" s="34"/>
      <c r="N8" s="45">
        <v>39</v>
      </c>
      <c r="O8" s="2"/>
    </row>
    <row r="9" spans="5:14" s="5" customFormat="1" ht="35.25" customHeight="1">
      <c r="E9" s="85" t="s">
        <v>254</v>
      </c>
      <c r="F9" s="85"/>
      <c r="G9" s="85"/>
      <c r="H9" s="85"/>
      <c r="I9" s="85"/>
      <c r="J9" s="85"/>
      <c r="K9" s="85"/>
      <c r="N9" s="3"/>
    </row>
    <row r="10" spans="1:14" s="5" customFormat="1" ht="42.75" customHeight="1">
      <c r="A10" s="9"/>
      <c r="B10" s="7" t="s">
        <v>12</v>
      </c>
      <c r="C10" s="8" t="s">
        <v>13</v>
      </c>
      <c r="D10" s="8" t="s">
        <v>14</v>
      </c>
      <c r="E10" s="8" t="s">
        <v>15</v>
      </c>
      <c r="F10" s="8" t="s">
        <v>16</v>
      </c>
      <c r="G10" s="8" t="s">
        <v>17</v>
      </c>
      <c r="H10" s="8" t="s">
        <v>18</v>
      </c>
      <c r="I10" s="8" t="s">
        <v>19</v>
      </c>
      <c r="J10" s="8" t="s">
        <v>20</v>
      </c>
      <c r="K10" s="8" t="s">
        <v>21</v>
      </c>
      <c r="L10" s="8" t="s">
        <v>4</v>
      </c>
      <c r="M10" s="8" t="s">
        <v>22</v>
      </c>
      <c r="N10" s="8" t="s">
        <v>23</v>
      </c>
    </row>
    <row r="11" spans="1:14" ht="34.5" customHeight="1">
      <c r="A11" s="9"/>
      <c r="B11" s="88" t="s">
        <v>24</v>
      </c>
      <c r="C11" s="89"/>
      <c r="D11" s="89"/>
      <c r="E11" s="89"/>
      <c r="F11" s="89"/>
      <c r="G11" s="89"/>
      <c r="H11" s="89"/>
      <c r="I11" s="89"/>
      <c r="J11" s="89"/>
      <c r="K11" s="89"/>
      <c r="L11" s="89"/>
      <c r="M11" s="89"/>
      <c r="N11" s="89"/>
    </row>
    <row r="12" spans="1:14" s="5" customFormat="1" ht="30.75" customHeight="1">
      <c r="A12" s="9"/>
      <c r="B12" s="26" t="s">
        <v>151</v>
      </c>
      <c r="C12" s="26" t="s">
        <v>152</v>
      </c>
      <c r="D12" s="48">
        <v>0.3</v>
      </c>
      <c r="E12" s="48">
        <v>0.3</v>
      </c>
      <c r="F12" s="48">
        <v>0.3</v>
      </c>
      <c r="G12" s="48">
        <v>0.3</v>
      </c>
      <c r="H12" s="48">
        <v>0.29</v>
      </c>
      <c r="I12" s="48">
        <v>0.3</v>
      </c>
      <c r="J12" s="48">
        <v>0.29</v>
      </c>
      <c r="K12" s="49">
        <v>3.45</v>
      </c>
      <c r="L12" s="50">
        <v>1</v>
      </c>
      <c r="M12" s="51">
        <v>100000</v>
      </c>
      <c r="N12" s="51">
        <v>30000</v>
      </c>
    </row>
    <row r="13" spans="1:14" s="5" customFormat="1" ht="30.75" customHeight="1">
      <c r="A13" s="9"/>
      <c r="B13" s="26" t="s">
        <v>119</v>
      </c>
      <c r="C13" s="26" t="s">
        <v>120</v>
      </c>
      <c r="D13" s="48">
        <v>0.76</v>
      </c>
      <c r="E13" s="48">
        <v>0.77</v>
      </c>
      <c r="F13" s="48">
        <v>0.76</v>
      </c>
      <c r="G13" s="48">
        <v>0.77</v>
      </c>
      <c r="H13" s="48">
        <v>0.76</v>
      </c>
      <c r="I13" s="48">
        <v>0.77</v>
      </c>
      <c r="J13" s="48">
        <v>0.76</v>
      </c>
      <c r="K13" s="49">
        <v>1.32</v>
      </c>
      <c r="L13" s="50">
        <v>32</v>
      </c>
      <c r="M13" s="51">
        <v>84190000</v>
      </c>
      <c r="N13" s="51">
        <v>64686300</v>
      </c>
    </row>
    <row r="14" spans="1:14" s="5" customFormat="1" ht="30.75" customHeight="1">
      <c r="A14" s="9"/>
      <c r="B14" s="47" t="s">
        <v>87</v>
      </c>
      <c r="C14" s="47" t="s">
        <v>88</v>
      </c>
      <c r="D14" s="48">
        <v>0.43</v>
      </c>
      <c r="E14" s="48">
        <v>0.43</v>
      </c>
      <c r="F14" s="48">
        <v>0.43</v>
      </c>
      <c r="G14" s="48">
        <v>0.43</v>
      </c>
      <c r="H14" s="48">
        <v>0.43</v>
      </c>
      <c r="I14" s="48">
        <v>0.43</v>
      </c>
      <c r="J14" s="48">
        <v>0.43</v>
      </c>
      <c r="K14" s="49">
        <v>0</v>
      </c>
      <c r="L14" s="50">
        <v>20</v>
      </c>
      <c r="M14" s="51">
        <v>46228008</v>
      </c>
      <c r="N14" s="51">
        <v>19878043.44</v>
      </c>
    </row>
    <row r="15" spans="1:14" s="5" customFormat="1" ht="30.75" customHeight="1">
      <c r="A15" s="9"/>
      <c r="B15" s="26" t="s">
        <v>102</v>
      </c>
      <c r="C15" s="26" t="s">
        <v>103</v>
      </c>
      <c r="D15" s="48">
        <v>0.17</v>
      </c>
      <c r="E15" s="48">
        <v>0.17</v>
      </c>
      <c r="F15" s="48">
        <v>0.17</v>
      </c>
      <c r="G15" s="48">
        <v>0.17</v>
      </c>
      <c r="H15" s="48">
        <v>0.17</v>
      </c>
      <c r="I15" s="48">
        <v>0.17</v>
      </c>
      <c r="J15" s="48">
        <v>0.17</v>
      </c>
      <c r="K15" s="49">
        <v>0</v>
      </c>
      <c r="L15" s="50">
        <v>1</v>
      </c>
      <c r="M15" s="51">
        <v>500000</v>
      </c>
      <c r="N15" s="51">
        <v>85000</v>
      </c>
    </row>
    <row r="16" spans="1:14" s="5" customFormat="1" ht="30.75" customHeight="1">
      <c r="A16" s="9"/>
      <c r="B16" s="26" t="s">
        <v>69</v>
      </c>
      <c r="C16" s="26" t="s">
        <v>70</v>
      </c>
      <c r="D16" s="48">
        <v>0.28</v>
      </c>
      <c r="E16" s="48">
        <v>0.28</v>
      </c>
      <c r="F16" s="48">
        <v>0.28</v>
      </c>
      <c r="G16" s="48">
        <v>0.28</v>
      </c>
      <c r="H16" s="48">
        <v>0.28</v>
      </c>
      <c r="I16" s="48">
        <v>0.28</v>
      </c>
      <c r="J16" s="48">
        <v>0.27</v>
      </c>
      <c r="K16" s="49">
        <v>3.7</v>
      </c>
      <c r="L16" s="50">
        <v>3</v>
      </c>
      <c r="M16" s="51">
        <v>10000000</v>
      </c>
      <c r="N16" s="51">
        <v>2800000</v>
      </c>
    </row>
    <row r="17" spans="1:14" s="5" customFormat="1" ht="30.75" customHeight="1">
      <c r="A17" s="9"/>
      <c r="B17" s="47" t="s">
        <v>141</v>
      </c>
      <c r="C17" s="47" t="s">
        <v>140</v>
      </c>
      <c r="D17" s="48">
        <v>0.52</v>
      </c>
      <c r="E17" s="48">
        <v>0.53</v>
      </c>
      <c r="F17" s="48">
        <v>0.52</v>
      </c>
      <c r="G17" s="48">
        <v>0.52</v>
      </c>
      <c r="H17" s="48">
        <v>0.52</v>
      </c>
      <c r="I17" s="48">
        <v>0.53</v>
      </c>
      <c r="J17" s="48">
        <v>0.52</v>
      </c>
      <c r="K17" s="49">
        <v>1.92</v>
      </c>
      <c r="L17" s="50">
        <v>28</v>
      </c>
      <c r="M17" s="51">
        <v>53206067</v>
      </c>
      <c r="N17" s="51">
        <v>27767154.84</v>
      </c>
    </row>
    <row r="18" spans="1:14" s="5" customFormat="1" ht="30.75" customHeight="1">
      <c r="A18" s="9"/>
      <c r="B18" s="26" t="s">
        <v>155</v>
      </c>
      <c r="C18" s="26" t="s">
        <v>156</v>
      </c>
      <c r="D18" s="48">
        <v>0.33</v>
      </c>
      <c r="E18" s="48">
        <v>0.34</v>
      </c>
      <c r="F18" s="48">
        <v>0.33</v>
      </c>
      <c r="G18" s="48">
        <v>0.33</v>
      </c>
      <c r="H18" s="48">
        <v>0.33</v>
      </c>
      <c r="I18" s="48">
        <v>0.33</v>
      </c>
      <c r="J18" s="48">
        <v>0.33</v>
      </c>
      <c r="K18" s="49">
        <v>0</v>
      </c>
      <c r="L18" s="50">
        <v>7</v>
      </c>
      <c r="M18" s="51">
        <v>14233300</v>
      </c>
      <c r="N18" s="51">
        <v>4705522</v>
      </c>
    </row>
    <row r="19" spans="1:14" s="5" customFormat="1" ht="30.75" customHeight="1">
      <c r="A19" s="9"/>
      <c r="B19" s="47" t="s">
        <v>134</v>
      </c>
      <c r="C19" s="47" t="s">
        <v>135</v>
      </c>
      <c r="D19" s="48">
        <v>0.2</v>
      </c>
      <c r="E19" s="48">
        <v>0.21</v>
      </c>
      <c r="F19" s="48">
        <v>0.2</v>
      </c>
      <c r="G19" s="48">
        <v>0.21</v>
      </c>
      <c r="H19" s="48">
        <v>0.2</v>
      </c>
      <c r="I19" s="48">
        <v>0.21</v>
      </c>
      <c r="J19" s="48">
        <v>0.2</v>
      </c>
      <c r="K19" s="49">
        <v>5</v>
      </c>
      <c r="L19" s="50">
        <v>30</v>
      </c>
      <c r="M19" s="51">
        <v>314898385</v>
      </c>
      <c r="N19" s="51">
        <v>65432330.85</v>
      </c>
    </row>
    <row r="20" spans="1:14" s="5" customFormat="1" ht="30.75" customHeight="1">
      <c r="A20" s="9"/>
      <c r="B20" s="47" t="s">
        <v>106</v>
      </c>
      <c r="C20" s="47" t="s">
        <v>107</v>
      </c>
      <c r="D20" s="48">
        <v>0.96</v>
      </c>
      <c r="E20" s="48">
        <v>0.98</v>
      </c>
      <c r="F20" s="48">
        <v>0.96</v>
      </c>
      <c r="G20" s="48">
        <v>0.97</v>
      </c>
      <c r="H20" s="48">
        <v>0.96</v>
      </c>
      <c r="I20" s="48">
        <v>0.98</v>
      </c>
      <c r="J20" s="48">
        <v>0.96</v>
      </c>
      <c r="K20" s="49">
        <v>2.08</v>
      </c>
      <c r="L20" s="50">
        <v>4</v>
      </c>
      <c r="M20" s="51">
        <v>2100000</v>
      </c>
      <c r="N20" s="51">
        <v>2038000</v>
      </c>
    </row>
    <row r="21" spans="1:14" s="5" customFormat="1" ht="30.75" customHeight="1">
      <c r="A21" s="9"/>
      <c r="B21" s="47" t="s">
        <v>228</v>
      </c>
      <c r="C21" s="47" t="s">
        <v>229</v>
      </c>
      <c r="D21" s="48">
        <v>0.7</v>
      </c>
      <c r="E21" s="48">
        <v>0.75</v>
      </c>
      <c r="F21" s="48">
        <v>0.7</v>
      </c>
      <c r="G21" s="48">
        <v>0.74</v>
      </c>
      <c r="H21" s="48">
        <v>0.7</v>
      </c>
      <c r="I21" s="48">
        <v>0.74</v>
      </c>
      <c r="J21" s="48">
        <v>0.7</v>
      </c>
      <c r="K21" s="49">
        <v>5.71</v>
      </c>
      <c r="L21" s="50">
        <v>61</v>
      </c>
      <c r="M21" s="51">
        <v>100550000</v>
      </c>
      <c r="N21" s="51">
        <v>74231750</v>
      </c>
    </row>
    <row r="22" spans="1:14" s="5" customFormat="1" ht="30.75" customHeight="1">
      <c r="A22" s="9"/>
      <c r="B22" s="47" t="s">
        <v>94</v>
      </c>
      <c r="C22" s="47" t="s">
        <v>95</v>
      </c>
      <c r="D22" s="48">
        <v>0.9</v>
      </c>
      <c r="E22" s="48">
        <v>0.9</v>
      </c>
      <c r="F22" s="48">
        <v>0.9</v>
      </c>
      <c r="G22" s="48">
        <v>0.9</v>
      </c>
      <c r="H22" s="48">
        <v>0.9</v>
      </c>
      <c r="I22" s="48">
        <v>0.9</v>
      </c>
      <c r="J22" s="48">
        <v>0.9</v>
      </c>
      <c r="K22" s="49">
        <v>0</v>
      </c>
      <c r="L22" s="50">
        <v>7</v>
      </c>
      <c r="M22" s="51">
        <v>48876942</v>
      </c>
      <c r="N22" s="51">
        <v>43989247.8</v>
      </c>
    </row>
    <row r="23" spans="1:14" s="5" customFormat="1" ht="30.75" customHeight="1">
      <c r="A23" s="9"/>
      <c r="B23" s="47" t="s">
        <v>83</v>
      </c>
      <c r="C23" s="47" t="s">
        <v>84</v>
      </c>
      <c r="D23" s="48">
        <v>0.23</v>
      </c>
      <c r="E23" s="48">
        <v>0.23</v>
      </c>
      <c r="F23" s="48">
        <v>0.23</v>
      </c>
      <c r="G23" s="48">
        <v>0.23</v>
      </c>
      <c r="H23" s="48">
        <v>0.22</v>
      </c>
      <c r="I23" s="48">
        <v>0.23</v>
      </c>
      <c r="J23" s="48">
        <v>0.22</v>
      </c>
      <c r="K23" s="49">
        <v>4.55</v>
      </c>
      <c r="L23" s="50">
        <v>7</v>
      </c>
      <c r="M23" s="51">
        <v>10540000</v>
      </c>
      <c r="N23" s="51">
        <v>2424200</v>
      </c>
    </row>
    <row r="24" spans="1:14" s="5" customFormat="1" ht="33" customHeight="1">
      <c r="A24" s="9"/>
      <c r="B24" s="83" t="s">
        <v>25</v>
      </c>
      <c r="C24" s="84"/>
      <c r="D24" s="80"/>
      <c r="E24" s="81"/>
      <c r="F24" s="81"/>
      <c r="G24" s="81"/>
      <c r="H24" s="81"/>
      <c r="I24" s="81"/>
      <c r="J24" s="81"/>
      <c r="K24" s="82"/>
      <c r="L24" s="50">
        <f>SUM(L12:L23)</f>
        <v>201</v>
      </c>
      <c r="M24" s="51">
        <f>SUM(M12:M23)</f>
        <v>685422702</v>
      </c>
      <c r="N24" s="51">
        <f>SUM(N12:N23)</f>
        <v>308067548.93</v>
      </c>
    </row>
    <row r="25" spans="1:14" s="5" customFormat="1" ht="33" customHeight="1">
      <c r="A25" s="9"/>
      <c r="B25" s="88" t="s">
        <v>43</v>
      </c>
      <c r="C25" s="89"/>
      <c r="D25" s="89"/>
      <c r="E25" s="89"/>
      <c r="F25" s="89"/>
      <c r="G25" s="89"/>
      <c r="H25" s="89"/>
      <c r="I25" s="89"/>
      <c r="J25" s="89"/>
      <c r="K25" s="89"/>
      <c r="L25" s="89"/>
      <c r="M25" s="89"/>
      <c r="N25" s="89"/>
    </row>
    <row r="26" spans="1:14" s="5" customFormat="1" ht="33" customHeight="1">
      <c r="A26" s="9"/>
      <c r="B26" s="26" t="s">
        <v>132</v>
      </c>
      <c r="C26" s="26" t="s">
        <v>133</v>
      </c>
      <c r="D26" s="48">
        <v>0.51</v>
      </c>
      <c r="E26" s="48">
        <v>0.52</v>
      </c>
      <c r="F26" s="48">
        <v>0.51</v>
      </c>
      <c r="G26" s="48">
        <v>0.51</v>
      </c>
      <c r="H26" s="48">
        <v>0.51</v>
      </c>
      <c r="I26" s="48">
        <v>0.52</v>
      </c>
      <c r="J26" s="48">
        <v>0.51</v>
      </c>
      <c r="K26" s="49">
        <v>1.96</v>
      </c>
      <c r="L26" s="50">
        <v>19</v>
      </c>
      <c r="M26" s="51">
        <v>16364515</v>
      </c>
      <c r="N26" s="51">
        <v>8366902.65</v>
      </c>
    </row>
    <row r="27" spans="1:14" s="5" customFormat="1" ht="33" customHeight="1">
      <c r="A27" s="9"/>
      <c r="B27" s="83" t="s">
        <v>43</v>
      </c>
      <c r="C27" s="84"/>
      <c r="D27" s="80"/>
      <c r="E27" s="81"/>
      <c r="F27" s="81"/>
      <c r="G27" s="81"/>
      <c r="H27" s="81"/>
      <c r="I27" s="81"/>
      <c r="J27" s="81"/>
      <c r="K27" s="82"/>
      <c r="L27" s="50">
        <v>19</v>
      </c>
      <c r="M27" s="51">
        <v>16364515</v>
      </c>
      <c r="N27" s="51">
        <v>8366902.65</v>
      </c>
    </row>
    <row r="28" spans="1:14" s="5" customFormat="1" ht="30.75" customHeight="1">
      <c r="A28" s="9"/>
      <c r="B28" s="88" t="s">
        <v>26</v>
      </c>
      <c r="C28" s="89"/>
      <c r="D28" s="89"/>
      <c r="E28" s="89"/>
      <c r="F28" s="89"/>
      <c r="G28" s="89"/>
      <c r="H28" s="89"/>
      <c r="I28" s="89"/>
      <c r="J28" s="89"/>
      <c r="K28" s="89"/>
      <c r="L28" s="89"/>
      <c r="M28" s="89"/>
      <c r="N28" s="89"/>
    </row>
    <row r="29" spans="1:14" s="5" customFormat="1" ht="30.75" customHeight="1">
      <c r="A29" s="9"/>
      <c r="B29" s="26" t="s">
        <v>244</v>
      </c>
      <c r="C29" s="26" t="s">
        <v>245</v>
      </c>
      <c r="D29" s="48">
        <v>5.15</v>
      </c>
      <c r="E29" s="48">
        <v>5.15</v>
      </c>
      <c r="F29" s="48">
        <v>5.07</v>
      </c>
      <c r="G29" s="48">
        <v>5.08</v>
      </c>
      <c r="H29" s="48">
        <v>5.07</v>
      </c>
      <c r="I29" s="48">
        <v>5.07</v>
      </c>
      <c r="J29" s="48">
        <v>5.08</v>
      </c>
      <c r="K29" s="49">
        <v>-0.2</v>
      </c>
      <c r="L29" s="50">
        <v>17</v>
      </c>
      <c r="M29" s="51">
        <v>1200000</v>
      </c>
      <c r="N29" s="51">
        <v>6091500</v>
      </c>
    </row>
    <row r="30" spans="1:14" s="5" customFormat="1" ht="34.5" customHeight="1">
      <c r="A30" s="9"/>
      <c r="B30" s="83" t="s">
        <v>27</v>
      </c>
      <c r="C30" s="84"/>
      <c r="D30" s="80"/>
      <c r="E30" s="81"/>
      <c r="F30" s="81"/>
      <c r="G30" s="81"/>
      <c r="H30" s="81"/>
      <c r="I30" s="81"/>
      <c r="J30" s="81"/>
      <c r="K30" s="82"/>
      <c r="L30" s="50">
        <v>17</v>
      </c>
      <c r="M30" s="51">
        <v>1200000</v>
      </c>
      <c r="N30" s="51">
        <v>6091500</v>
      </c>
    </row>
    <row r="31" spans="1:14" s="5" customFormat="1" ht="26.25" customHeight="1">
      <c r="A31" s="9"/>
      <c r="B31" s="88" t="s">
        <v>29</v>
      </c>
      <c r="C31" s="89"/>
      <c r="D31" s="89"/>
      <c r="E31" s="89"/>
      <c r="F31" s="89"/>
      <c r="G31" s="89"/>
      <c r="H31" s="89"/>
      <c r="I31" s="89"/>
      <c r="J31" s="89"/>
      <c r="K31" s="89"/>
      <c r="L31" s="89"/>
      <c r="M31" s="89"/>
      <c r="N31" s="89"/>
    </row>
    <row r="32" spans="1:14" s="5" customFormat="1" ht="30.75" customHeight="1">
      <c r="A32" s="18"/>
      <c r="B32" s="26" t="s">
        <v>233</v>
      </c>
      <c r="C32" s="26" t="s">
        <v>234</v>
      </c>
      <c r="D32" s="48">
        <v>1.65</v>
      </c>
      <c r="E32" s="48">
        <v>1.65</v>
      </c>
      <c r="F32" s="48">
        <v>1.65</v>
      </c>
      <c r="G32" s="48">
        <v>1.65</v>
      </c>
      <c r="H32" s="48">
        <v>1.65</v>
      </c>
      <c r="I32" s="48">
        <v>1.65</v>
      </c>
      <c r="J32" s="48">
        <v>1.65</v>
      </c>
      <c r="K32" s="49">
        <v>0</v>
      </c>
      <c r="L32" s="50">
        <v>1</v>
      </c>
      <c r="M32" s="51">
        <v>200120</v>
      </c>
      <c r="N32" s="51">
        <v>330198</v>
      </c>
    </row>
    <row r="33" spans="1:14" s="5" customFormat="1" ht="30.75" customHeight="1">
      <c r="A33" s="18"/>
      <c r="B33" s="26" t="s">
        <v>67</v>
      </c>
      <c r="C33" s="26" t="s">
        <v>68</v>
      </c>
      <c r="D33" s="48">
        <v>4.5</v>
      </c>
      <c r="E33" s="48">
        <v>4.5</v>
      </c>
      <c r="F33" s="48">
        <v>4.5</v>
      </c>
      <c r="G33" s="48">
        <v>4.5</v>
      </c>
      <c r="H33" s="48">
        <v>4.5</v>
      </c>
      <c r="I33" s="48">
        <v>4.5</v>
      </c>
      <c r="J33" s="48">
        <v>4.5</v>
      </c>
      <c r="K33" s="49">
        <v>0</v>
      </c>
      <c r="L33" s="50">
        <v>2</v>
      </c>
      <c r="M33" s="51">
        <v>98000</v>
      </c>
      <c r="N33" s="51">
        <v>441000</v>
      </c>
    </row>
    <row r="34" spans="1:14" s="5" customFormat="1" ht="30.75" customHeight="1">
      <c r="A34" s="18"/>
      <c r="B34" s="26" t="s">
        <v>44</v>
      </c>
      <c r="C34" s="26" t="s">
        <v>45</v>
      </c>
      <c r="D34" s="48">
        <v>0.62</v>
      </c>
      <c r="E34" s="48">
        <v>0.63</v>
      </c>
      <c r="F34" s="48">
        <v>0.62</v>
      </c>
      <c r="G34" s="48">
        <v>0.62</v>
      </c>
      <c r="H34" s="48">
        <v>0.62</v>
      </c>
      <c r="I34" s="48">
        <v>0.62</v>
      </c>
      <c r="J34" s="48">
        <v>0.62</v>
      </c>
      <c r="K34" s="49">
        <v>0</v>
      </c>
      <c r="L34" s="50">
        <v>25</v>
      </c>
      <c r="M34" s="51">
        <v>26520000</v>
      </c>
      <c r="N34" s="51">
        <v>16534400</v>
      </c>
    </row>
    <row r="35" spans="1:14" s="5" customFormat="1" ht="30.75" customHeight="1">
      <c r="A35" s="18"/>
      <c r="B35" s="26" t="s">
        <v>162</v>
      </c>
      <c r="C35" s="26" t="s">
        <v>163</v>
      </c>
      <c r="D35" s="48">
        <v>2.7</v>
      </c>
      <c r="E35" s="48">
        <v>2.7</v>
      </c>
      <c r="F35" s="48">
        <v>2.7</v>
      </c>
      <c r="G35" s="48">
        <v>2.7</v>
      </c>
      <c r="H35" s="48">
        <v>2.71</v>
      </c>
      <c r="I35" s="48">
        <v>2.7</v>
      </c>
      <c r="J35" s="48">
        <v>2.71</v>
      </c>
      <c r="K35" s="49">
        <v>-0.37</v>
      </c>
      <c r="L35" s="50">
        <v>4</v>
      </c>
      <c r="M35" s="51">
        <v>250000</v>
      </c>
      <c r="N35" s="51">
        <v>675000</v>
      </c>
    </row>
    <row r="36" spans="1:14" s="5" customFormat="1" ht="27" customHeight="1">
      <c r="A36" s="9"/>
      <c r="B36" s="83" t="s">
        <v>28</v>
      </c>
      <c r="C36" s="84"/>
      <c r="D36" s="77"/>
      <c r="E36" s="78"/>
      <c r="F36" s="78"/>
      <c r="G36" s="78"/>
      <c r="H36" s="78"/>
      <c r="I36" s="78"/>
      <c r="J36" s="78"/>
      <c r="K36" s="79"/>
      <c r="L36" s="28">
        <f>SUM(L32:L35)</f>
        <v>32</v>
      </c>
      <c r="M36" s="29">
        <f>SUM(M32:M35)</f>
        <v>27068120</v>
      </c>
      <c r="N36" s="29">
        <f>SUM(N32:N35)</f>
        <v>17980598</v>
      </c>
    </row>
    <row r="37" spans="1:14" s="5" customFormat="1" ht="31.5" customHeight="1">
      <c r="A37" s="9"/>
      <c r="B37" s="88" t="s">
        <v>30</v>
      </c>
      <c r="C37" s="89"/>
      <c r="D37" s="89"/>
      <c r="E37" s="89"/>
      <c r="F37" s="89"/>
      <c r="G37" s="89"/>
      <c r="H37" s="89"/>
      <c r="I37" s="89"/>
      <c r="J37" s="89"/>
      <c r="K37" s="89"/>
      <c r="L37" s="89"/>
      <c r="M37" s="89"/>
      <c r="N37" s="89"/>
    </row>
    <row r="38" spans="1:14" s="5" customFormat="1" ht="28.5" customHeight="1">
      <c r="A38" s="18"/>
      <c r="B38" s="26" t="s">
        <v>60</v>
      </c>
      <c r="C38" s="26" t="s">
        <v>61</v>
      </c>
      <c r="D38" s="48">
        <v>9.15</v>
      </c>
      <c r="E38" s="48">
        <v>9.15</v>
      </c>
      <c r="F38" s="48">
        <v>9</v>
      </c>
      <c r="G38" s="48">
        <v>9.01</v>
      </c>
      <c r="H38" s="48">
        <v>9.1</v>
      </c>
      <c r="I38" s="48">
        <v>9</v>
      </c>
      <c r="J38" s="48">
        <v>9.1</v>
      </c>
      <c r="K38" s="49">
        <v>-1.1</v>
      </c>
      <c r="L38" s="50">
        <v>8</v>
      </c>
      <c r="M38" s="51">
        <v>759818</v>
      </c>
      <c r="N38" s="51">
        <v>6847334.7</v>
      </c>
    </row>
    <row r="39" spans="1:14" s="5" customFormat="1" ht="36.75" customHeight="1">
      <c r="A39" s="18"/>
      <c r="B39" s="83" t="s">
        <v>225</v>
      </c>
      <c r="C39" s="84"/>
      <c r="D39" s="77"/>
      <c r="E39" s="78"/>
      <c r="F39" s="78"/>
      <c r="G39" s="78"/>
      <c r="H39" s="78"/>
      <c r="I39" s="78"/>
      <c r="J39" s="78"/>
      <c r="K39" s="79"/>
      <c r="L39" s="28">
        <v>8</v>
      </c>
      <c r="M39" s="29">
        <v>759818</v>
      </c>
      <c r="N39" s="29">
        <v>6847334.7</v>
      </c>
    </row>
    <row r="40" spans="1:14" s="5" customFormat="1" ht="30.75" customHeight="1">
      <c r="A40" s="18"/>
      <c r="B40" s="89" t="s">
        <v>36</v>
      </c>
      <c r="C40" s="89"/>
      <c r="D40" s="89"/>
      <c r="E40" s="89"/>
      <c r="F40" s="89"/>
      <c r="G40" s="89"/>
      <c r="H40" s="89"/>
      <c r="I40" s="89"/>
      <c r="J40" s="89"/>
      <c r="K40" s="89"/>
      <c r="L40" s="89"/>
      <c r="M40" s="89"/>
      <c r="N40" s="89"/>
    </row>
    <row r="41" spans="1:14" s="5" customFormat="1" ht="30.75" customHeight="1">
      <c r="A41" s="18"/>
      <c r="B41" s="26" t="s">
        <v>74</v>
      </c>
      <c r="C41" s="26" t="s">
        <v>75</v>
      </c>
      <c r="D41" s="48">
        <v>2.65</v>
      </c>
      <c r="E41" s="48">
        <v>2.65</v>
      </c>
      <c r="F41" s="48">
        <v>2.65</v>
      </c>
      <c r="G41" s="48">
        <v>2.65</v>
      </c>
      <c r="H41" s="48">
        <v>2.65</v>
      </c>
      <c r="I41" s="48">
        <v>2.65</v>
      </c>
      <c r="J41" s="48">
        <v>2.65</v>
      </c>
      <c r="K41" s="49">
        <v>0</v>
      </c>
      <c r="L41" s="50">
        <v>6</v>
      </c>
      <c r="M41" s="51">
        <v>1000000</v>
      </c>
      <c r="N41" s="51">
        <v>2650000</v>
      </c>
    </row>
    <row r="42" spans="1:14" s="5" customFormat="1" ht="30.75" customHeight="1">
      <c r="A42" s="18"/>
      <c r="B42" s="26" t="s">
        <v>197</v>
      </c>
      <c r="C42" s="26" t="s">
        <v>198</v>
      </c>
      <c r="D42" s="48">
        <v>6.1</v>
      </c>
      <c r="E42" s="48">
        <v>6.14</v>
      </c>
      <c r="F42" s="48">
        <v>6.08</v>
      </c>
      <c r="G42" s="48">
        <v>6.1</v>
      </c>
      <c r="H42" s="48">
        <v>6.1</v>
      </c>
      <c r="I42" s="48">
        <v>6.11</v>
      </c>
      <c r="J42" s="48">
        <v>6.09</v>
      </c>
      <c r="K42" s="49">
        <v>0.33</v>
      </c>
      <c r="L42" s="50">
        <v>22</v>
      </c>
      <c r="M42" s="51">
        <v>2235000</v>
      </c>
      <c r="N42" s="51">
        <v>13629400</v>
      </c>
    </row>
    <row r="43" spans="1:14" s="5" customFormat="1" ht="30.75" customHeight="1">
      <c r="A43" s="18"/>
      <c r="B43" s="26" t="s">
        <v>105</v>
      </c>
      <c r="C43" s="26" t="s">
        <v>89</v>
      </c>
      <c r="D43" s="48">
        <v>0.5</v>
      </c>
      <c r="E43" s="48">
        <v>0.5</v>
      </c>
      <c r="F43" s="48">
        <v>0.5</v>
      </c>
      <c r="G43" s="48">
        <v>0.5</v>
      </c>
      <c r="H43" s="48">
        <v>0.5</v>
      </c>
      <c r="I43" s="48">
        <v>0.5</v>
      </c>
      <c r="J43" s="48">
        <v>0.5</v>
      </c>
      <c r="K43" s="49">
        <v>0</v>
      </c>
      <c r="L43" s="50">
        <v>3</v>
      </c>
      <c r="M43" s="51">
        <v>3000000</v>
      </c>
      <c r="N43" s="51">
        <v>1500000</v>
      </c>
    </row>
    <row r="44" spans="1:14" s="5" customFormat="1" ht="35.25" customHeight="1">
      <c r="A44" s="18"/>
      <c r="B44" s="83" t="s">
        <v>199</v>
      </c>
      <c r="C44" s="84"/>
      <c r="D44" s="77"/>
      <c r="E44" s="78"/>
      <c r="F44" s="78"/>
      <c r="G44" s="78"/>
      <c r="H44" s="78"/>
      <c r="I44" s="78"/>
      <c r="J44" s="78"/>
      <c r="K44" s="79"/>
      <c r="L44" s="28">
        <f>SUM(L41:L43)</f>
        <v>31</v>
      </c>
      <c r="M44" s="29">
        <f>SUM(M41:M43)</f>
        <v>6235000</v>
      </c>
      <c r="N44" s="29">
        <f>SUM(N41:N43)</f>
        <v>17779400</v>
      </c>
    </row>
    <row r="45" spans="1:14" s="5" customFormat="1" ht="30.75" customHeight="1">
      <c r="A45" s="18"/>
      <c r="B45" s="75" t="s">
        <v>55</v>
      </c>
      <c r="C45" s="76"/>
      <c r="D45" s="77"/>
      <c r="E45" s="78"/>
      <c r="F45" s="78"/>
      <c r="G45" s="78"/>
      <c r="H45" s="78"/>
      <c r="I45" s="78"/>
      <c r="J45" s="78"/>
      <c r="K45" s="79"/>
      <c r="L45" s="28">
        <f>L44+L39+L36+L30+L27+L24</f>
        <v>308</v>
      </c>
      <c r="M45" s="29">
        <f>M44+M39+M36+M30+M27+M24</f>
        <v>737050155</v>
      </c>
      <c r="N45" s="29">
        <f>N44+N39+N36+N30+N27+N24</f>
        <v>365133284.28000003</v>
      </c>
    </row>
    <row r="46" spans="5:14" s="5" customFormat="1" ht="35.25" customHeight="1">
      <c r="E46" s="85" t="s">
        <v>264</v>
      </c>
      <c r="F46" s="85"/>
      <c r="G46" s="85"/>
      <c r="H46" s="85"/>
      <c r="I46" s="85"/>
      <c r="J46" s="85"/>
      <c r="K46" s="85"/>
      <c r="N46" s="3"/>
    </row>
    <row r="47" spans="1:14" s="5" customFormat="1" ht="35.25" customHeight="1">
      <c r="A47" s="9"/>
      <c r="B47" s="64" t="s">
        <v>12</v>
      </c>
      <c r="C47" s="65" t="s">
        <v>13</v>
      </c>
      <c r="D47" s="65" t="s">
        <v>14</v>
      </c>
      <c r="E47" s="65" t="s">
        <v>15</v>
      </c>
      <c r="F47" s="65" t="s">
        <v>16</v>
      </c>
      <c r="G47" s="65" t="s">
        <v>17</v>
      </c>
      <c r="H47" s="65" t="s">
        <v>18</v>
      </c>
      <c r="I47" s="65" t="s">
        <v>19</v>
      </c>
      <c r="J47" s="65" t="s">
        <v>20</v>
      </c>
      <c r="K47" s="65" t="s">
        <v>21</v>
      </c>
      <c r="L47" s="65" t="s">
        <v>4</v>
      </c>
      <c r="M47" s="65" t="s">
        <v>22</v>
      </c>
      <c r="N47" s="65" t="s">
        <v>23</v>
      </c>
    </row>
    <row r="48" spans="1:14" s="5" customFormat="1" ht="30.75" customHeight="1">
      <c r="A48" s="9"/>
      <c r="B48" s="86" t="s">
        <v>30</v>
      </c>
      <c r="C48" s="87"/>
      <c r="D48" s="87"/>
      <c r="E48" s="87"/>
      <c r="F48" s="87"/>
      <c r="G48" s="87"/>
      <c r="H48" s="87"/>
      <c r="I48" s="87"/>
      <c r="J48" s="87"/>
      <c r="K48" s="87"/>
      <c r="L48" s="87"/>
      <c r="M48" s="87"/>
      <c r="N48" s="87"/>
    </row>
    <row r="49" spans="1:14" s="5" customFormat="1" ht="30.75" customHeight="1">
      <c r="A49" s="9"/>
      <c r="B49" s="26" t="s">
        <v>143</v>
      </c>
      <c r="C49" s="26" t="s">
        <v>144</v>
      </c>
      <c r="D49" s="48">
        <v>5.1</v>
      </c>
      <c r="E49" s="48">
        <v>5.1</v>
      </c>
      <c r="F49" s="48">
        <v>5.1</v>
      </c>
      <c r="G49" s="48">
        <v>5.1</v>
      </c>
      <c r="H49" s="48">
        <v>5.12</v>
      </c>
      <c r="I49" s="48">
        <v>5.1</v>
      </c>
      <c r="J49" s="48">
        <v>5.15</v>
      </c>
      <c r="K49" s="49">
        <v>-0.97</v>
      </c>
      <c r="L49" s="50">
        <v>1</v>
      </c>
      <c r="M49" s="51">
        <v>10000</v>
      </c>
      <c r="N49" s="51">
        <v>51000</v>
      </c>
    </row>
    <row r="50" spans="1:14" s="5" customFormat="1" ht="30.75" customHeight="1">
      <c r="A50" s="9"/>
      <c r="B50" s="83" t="s">
        <v>25</v>
      </c>
      <c r="C50" s="84"/>
      <c r="D50" s="77"/>
      <c r="E50" s="78"/>
      <c r="F50" s="78"/>
      <c r="G50" s="78"/>
      <c r="H50" s="78"/>
      <c r="I50" s="78"/>
      <c r="J50" s="78"/>
      <c r="K50" s="79"/>
      <c r="L50" s="28">
        <v>1</v>
      </c>
      <c r="M50" s="29">
        <v>10000</v>
      </c>
      <c r="N50" s="29">
        <v>51000</v>
      </c>
    </row>
    <row r="51" spans="1:14" s="5" customFormat="1" ht="30.75" customHeight="1">
      <c r="A51" s="18"/>
      <c r="B51" s="75" t="s">
        <v>262</v>
      </c>
      <c r="C51" s="76"/>
      <c r="D51" s="77"/>
      <c r="E51" s="78"/>
      <c r="F51" s="78"/>
      <c r="G51" s="78"/>
      <c r="H51" s="78"/>
      <c r="I51" s="78"/>
      <c r="J51" s="78"/>
      <c r="K51" s="79"/>
      <c r="L51" s="28">
        <f>L50+L45</f>
        <v>309</v>
      </c>
      <c r="M51" s="29">
        <f>M50+M45</f>
        <v>737060155</v>
      </c>
      <c r="N51" s="29">
        <f>N50+N45</f>
        <v>365184284.28000003</v>
      </c>
    </row>
    <row r="52" spans="2:14" s="5" customFormat="1" ht="30.75" customHeight="1">
      <c r="B52" s="102" t="s">
        <v>263</v>
      </c>
      <c r="C52" s="103"/>
      <c r="D52" s="103"/>
      <c r="E52" s="103"/>
      <c r="F52" s="103"/>
      <c r="G52" s="103"/>
      <c r="H52" s="103"/>
      <c r="I52" s="103"/>
      <c r="J52" s="103"/>
      <c r="K52" s="103"/>
      <c r="L52" s="103"/>
      <c r="M52" s="103"/>
      <c r="N52" s="104"/>
    </row>
    <row r="53" spans="2:14" s="5" customFormat="1" ht="35.25" customHeight="1">
      <c r="B53" s="100" t="s">
        <v>226</v>
      </c>
      <c r="C53" s="101"/>
      <c r="D53" s="90" t="s">
        <v>227</v>
      </c>
      <c r="E53" s="91"/>
      <c r="F53" s="91"/>
      <c r="G53" s="91"/>
      <c r="H53" s="91"/>
      <c r="I53" s="91"/>
      <c r="J53" s="91"/>
      <c r="K53" s="91"/>
      <c r="L53" s="91"/>
      <c r="M53" s="91"/>
      <c r="N53" s="92"/>
    </row>
    <row r="54" spans="2:14" s="5" customFormat="1" ht="35.25" customHeight="1">
      <c r="B54" s="95" t="s">
        <v>221</v>
      </c>
      <c r="C54" s="96"/>
      <c r="D54" s="90" t="s">
        <v>243</v>
      </c>
      <c r="E54" s="91"/>
      <c r="F54" s="91"/>
      <c r="G54" s="91"/>
      <c r="H54" s="91"/>
      <c r="I54" s="91"/>
      <c r="J54" s="91"/>
      <c r="K54" s="91"/>
      <c r="L54" s="91"/>
      <c r="M54" s="91"/>
      <c r="N54" s="92"/>
    </row>
    <row r="55" spans="2:14" s="5" customFormat="1" ht="29.25" customHeight="1">
      <c r="B55" s="97" t="s">
        <v>59</v>
      </c>
      <c r="C55" s="98"/>
      <c r="D55" s="98"/>
      <c r="E55" s="98"/>
      <c r="F55" s="98"/>
      <c r="G55" s="98"/>
      <c r="H55" s="98"/>
      <c r="I55" s="98"/>
      <c r="J55" s="98"/>
      <c r="K55" s="98"/>
      <c r="L55" s="98"/>
      <c r="M55" s="98"/>
      <c r="N55" s="99"/>
    </row>
    <row r="57" ht="15">
      <c r="N57" s="2"/>
    </row>
    <row r="58" ht="15">
      <c r="N58" s="2"/>
    </row>
    <row r="62" ht="15">
      <c r="A62"/>
    </row>
    <row r="63" ht="15">
      <c r="A63"/>
    </row>
    <row r="64" ht="15">
      <c r="A64"/>
    </row>
    <row r="65" ht="15">
      <c r="A65"/>
    </row>
    <row r="66" spans="1:13" ht="15">
      <c r="A66"/>
      <c r="M66" s="2"/>
    </row>
    <row r="67" spans="1:13" ht="15">
      <c r="A67"/>
      <c r="M67" s="2"/>
    </row>
    <row r="68" spans="1:13" ht="15">
      <c r="A68"/>
      <c r="M68" s="2"/>
    </row>
    <row r="69" spans="1:13" ht="15">
      <c r="A69"/>
      <c r="M69" s="2"/>
    </row>
    <row r="70" spans="1:13" ht="15">
      <c r="A70"/>
      <c r="M70" s="2"/>
    </row>
    <row r="71" spans="1:13" ht="15">
      <c r="A71"/>
      <c r="M71" s="2"/>
    </row>
    <row r="72" spans="1:13" ht="15">
      <c r="A72"/>
      <c r="M72" s="2"/>
    </row>
    <row r="73" ht="15">
      <c r="M73" s="2"/>
    </row>
    <row r="74" ht="15">
      <c r="M74" s="2"/>
    </row>
    <row r="75" ht="15">
      <c r="M75" s="2"/>
    </row>
    <row r="76" ht="15">
      <c r="M76" s="2"/>
    </row>
  </sheetData>
  <sheetProtection/>
  <mergeCells count="38">
    <mergeCell ref="B55:N55"/>
    <mergeCell ref="D30:K30"/>
    <mergeCell ref="B31:N31"/>
    <mergeCell ref="B53:C53"/>
    <mergeCell ref="D39:K39"/>
    <mergeCell ref="B40:N40"/>
    <mergeCell ref="B52:N52"/>
    <mergeCell ref="D44:K44"/>
    <mergeCell ref="B39:C39"/>
    <mergeCell ref="B25:N25"/>
    <mergeCell ref="B44:C44"/>
    <mergeCell ref="B37:N37"/>
    <mergeCell ref="D54:N54"/>
    <mergeCell ref="B54:C54"/>
    <mergeCell ref="B36:C36"/>
    <mergeCell ref="B28:N28"/>
    <mergeCell ref="B45:C45"/>
    <mergeCell ref="D45:K45"/>
    <mergeCell ref="E9:K9"/>
    <mergeCell ref="B11:N11"/>
    <mergeCell ref="B30:C30"/>
    <mergeCell ref="D36:K36"/>
    <mergeCell ref="D53:N53"/>
    <mergeCell ref="B1:E1"/>
    <mergeCell ref="C3:E3"/>
    <mergeCell ref="B24:C24"/>
    <mergeCell ref="D24:K24"/>
    <mergeCell ref="C4:E4"/>
    <mergeCell ref="C5:D5"/>
    <mergeCell ref="C6:D6"/>
    <mergeCell ref="B51:C51"/>
    <mergeCell ref="D51:K51"/>
    <mergeCell ref="D27:K27"/>
    <mergeCell ref="B27:C27"/>
    <mergeCell ref="E46:K46"/>
    <mergeCell ref="B48:N48"/>
    <mergeCell ref="B50:C50"/>
    <mergeCell ref="D50:K50"/>
  </mergeCells>
  <printOptions/>
  <pageMargins left="0" right="0" top="0" bottom="0" header="0" footer="0"/>
  <pageSetup horizontalDpi="300" verticalDpi="3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B1:F15"/>
  <sheetViews>
    <sheetView rightToLeft="1" zoomScalePageLayoutView="0" workbookViewId="0" topLeftCell="A1">
      <selection activeCell="B2" sqref="B2"/>
    </sheetView>
  </sheetViews>
  <sheetFormatPr defaultColWidth="9.00390625" defaultRowHeight="15"/>
  <cols>
    <col min="1" max="1" width="3.7109375" style="5" customWidth="1"/>
    <col min="2" max="2" width="25.28125" style="5" bestFit="1" customWidth="1"/>
    <col min="3" max="3" width="12.421875" style="5" customWidth="1"/>
    <col min="4" max="4" width="11.57421875" style="5" customWidth="1"/>
    <col min="5" max="5" width="16.28125" style="5" customWidth="1"/>
    <col min="6" max="6" width="20.7109375" style="5" customWidth="1"/>
    <col min="7" max="16384" width="9.00390625" style="5" customWidth="1"/>
  </cols>
  <sheetData>
    <row r="1" spans="2:3" ht="27" customHeight="1">
      <c r="B1" s="107" t="s">
        <v>0</v>
      </c>
      <c r="C1" s="107"/>
    </row>
    <row r="2" spans="2:3" ht="18" customHeight="1">
      <c r="B2" s="67" t="s">
        <v>267</v>
      </c>
      <c r="C2" s="67"/>
    </row>
    <row r="3" spans="2:4" ht="21.75" customHeight="1">
      <c r="B3" s="107"/>
      <c r="C3" s="107"/>
      <c r="D3" s="107"/>
    </row>
    <row r="4" spans="2:6" ht="21.75" customHeight="1">
      <c r="B4" s="108" t="s">
        <v>268</v>
      </c>
      <c r="C4" s="108"/>
      <c r="D4" s="108"/>
      <c r="E4" s="108"/>
      <c r="F4" s="108"/>
    </row>
    <row r="5" spans="2:6" ht="21.75" customHeight="1">
      <c r="B5" s="68" t="s">
        <v>12</v>
      </c>
      <c r="C5" s="69" t="s">
        <v>13</v>
      </c>
      <c r="D5" s="69" t="s">
        <v>4</v>
      </c>
      <c r="E5" s="69" t="s">
        <v>22</v>
      </c>
      <c r="F5" s="69" t="s">
        <v>23</v>
      </c>
    </row>
    <row r="6" spans="2:6" ht="21.75" customHeight="1">
      <c r="B6" s="109" t="s">
        <v>24</v>
      </c>
      <c r="C6" s="110"/>
      <c r="D6" s="110"/>
      <c r="E6" s="110"/>
      <c r="F6" s="111"/>
    </row>
    <row r="7" spans="2:6" ht="21.75" customHeight="1">
      <c r="B7" s="70" t="s">
        <v>269</v>
      </c>
      <c r="C7" s="71" t="s">
        <v>88</v>
      </c>
      <c r="D7" s="72">
        <v>9</v>
      </c>
      <c r="E7" s="72">
        <v>13728008</v>
      </c>
      <c r="F7" s="72">
        <v>5903043.44</v>
      </c>
    </row>
    <row r="8" spans="2:6" ht="21.75" customHeight="1">
      <c r="B8" s="70" t="s">
        <v>119</v>
      </c>
      <c r="C8" s="71" t="s">
        <v>120</v>
      </c>
      <c r="D8" s="72">
        <v>1</v>
      </c>
      <c r="E8" s="72">
        <v>230000</v>
      </c>
      <c r="F8" s="72">
        <v>174800</v>
      </c>
    </row>
    <row r="9" spans="2:6" ht="21.75" customHeight="1">
      <c r="B9" s="70" t="s">
        <v>270</v>
      </c>
      <c r="C9" s="71" t="s">
        <v>156</v>
      </c>
      <c r="D9" s="72">
        <v>1</v>
      </c>
      <c r="E9" s="72">
        <v>103300</v>
      </c>
      <c r="F9" s="72">
        <v>34089</v>
      </c>
    </row>
    <row r="10" spans="2:6" ht="21.75" customHeight="1">
      <c r="B10" s="70" t="s">
        <v>271</v>
      </c>
      <c r="C10" s="71" t="s">
        <v>229</v>
      </c>
      <c r="D10" s="72">
        <v>1</v>
      </c>
      <c r="E10" s="72">
        <v>102000</v>
      </c>
      <c r="F10" s="72">
        <v>71400</v>
      </c>
    </row>
    <row r="11" spans="2:6" ht="21.75" customHeight="1">
      <c r="B11" s="112" t="s">
        <v>25</v>
      </c>
      <c r="C11" s="113"/>
      <c r="D11" s="72">
        <f>SUM(D7:D10)</f>
        <v>12</v>
      </c>
      <c r="E11" s="72">
        <f>SUM(E7:E10)</f>
        <v>14163308</v>
      </c>
      <c r="F11" s="72">
        <f>SUM(F7:F10)</f>
        <v>6183332.44</v>
      </c>
    </row>
    <row r="12" spans="2:6" ht="21.75" customHeight="1">
      <c r="B12" s="109" t="s">
        <v>272</v>
      </c>
      <c r="C12" s="110"/>
      <c r="D12" s="110"/>
      <c r="E12" s="110"/>
      <c r="F12" s="111"/>
    </row>
    <row r="13" spans="2:6" ht="21.75" customHeight="1">
      <c r="B13" s="70" t="s">
        <v>273</v>
      </c>
      <c r="C13" s="71" t="s">
        <v>45</v>
      </c>
      <c r="D13" s="72">
        <v>9</v>
      </c>
      <c r="E13" s="72">
        <v>10000000</v>
      </c>
      <c r="F13" s="72">
        <v>6285000</v>
      </c>
    </row>
    <row r="14" spans="2:6" ht="21.75" customHeight="1">
      <c r="B14" s="105" t="s">
        <v>274</v>
      </c>
      <c r="C14" s="106"/>
      <c r="D14" s="72">
        <f>SUM(D13)</f>
        <v>9</v>
      </c>
      <c r="E14" s="72">
        <f>SUM(E13)</f>
        <v>10000000</v>
      </c>
      <c r="F14" s="72">
        <f>SUM(F13)</f>
        <v>6285000</v>
      </c>
    </row>
    <row r="15" spans="2:6" ht="18">
      <c r="B15" s="105" t="s">
        <v>275</v>
      </c>
      <c r="C15" s="106"/>
      <c r="D15" s="72">
        <f>D14+D11</f>
        <v>21</v>
      </c>
      <c r="E15" s="72">
        <f>E14+E11</f>
        <v>24163308</v>
      </c>
      <c r="F15" s="72">
        <f>F14+F11</f>
        <v>12468332.440000001</v>
      </c>
    </row>
  </sheetData>
  <sheetProtection/>
  <mergeCells count="8">
    <mergeCell ref="B14:C14"/>
    <mergeCell ref="B15:C15"/>
    <mergeCell ref="B1:C1"/>
    <mergeCell ref="B3:D3"/>
    <mergeCell ref="B4:F4"/>
    <mergeCell ref="B6:F6"/>
    <mergeCell ref="B11:C11"/>
    <mergeCell ref="B12:F12"/>
  </mergeCells>
  <printOptions/>
  <pageMargins left="0.7" right="0.7" top="0.75" bottom="0.75" header="0.3" footer="0.3"/>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B1:J57"/>
  <sheetViews>
    <sheetView rightToLeft="1" zoomScalePageLayoutView="0" workbookViewId="0" topLeftCell="A1">
      <selection activeCell="D2" sqref="D2"/>
    </sheetView>
  </sheetViews>
  <sheetFormatPr defaultColWidth="9.00390625" defaultRowHeight="13.5" customHeight="1"/>
  <cols>
    <col min="1" max="1" width="1.28515625" style="16" customWidth="1"/>
    <col min="2" max="2" width="26.28125" style="16" customWidth="1"/>
    <col min="3" max="3" width="14.421875" style="16" customWidth="1"/>
    <col min="4" max="4" width="14.8515625" style="16" customWidth="1"/>
    <col min="5" max="5" width="14.7109375" style="16" customWidth="1"/>
    <col min="6" max="6" width="30.140625" style="16" customWidth="1"/>
    <col min="7" max="16384" width="9.00390625" style="16" customWidth="1"/>
  </cols>
  <sheetData>
    <row r="1" spans="2:8" ht="21.75" customHeight="1">
      <c r="B1" s="115" t="s">
        <v>255</v>
      </c>
      <c r="C1" s="115"/>
      <c r="D1" s="115"/>
      <c r="E1" s="115"/>
      <c r="F1" s="115"/>
      <c r="G1" s="24"/>
      <c r="H1" s="24"/>
    </row>
    <row r="2" spans="2:6" ht="30" customHeight="1">
      <c r="B2" s="22" t="s">
        <v>12</v>
      </c>
      <c r="C2" s="23" t="s">
        <v>13</v>
      </c>
      <c r="D2" s="23" t="s">
        <v>126</v>
      </c>
      <c r="E2" s="23" t="s">
        <v>19</v>
      </c>
      <c r="F2" s="22" t="s">
        <v>31</v>
      </c>
    </row>
    <row r="3" spans="2:6" ht="23.25" customHeight="1">
      <c r="B3" s="114" t="s">
        <v>24</v>
      </c>
      <c r="C3" s="114"/>
      <c r="D3" s="114"/>
      <c r="E3" s="114"/>
      <c r="F3" s="114"/>
    </row>
    <row r="4" spans="2:9" ht="15" customHeight="1">
      <c r="B4" s="54" t="s">
        <v>81</v>
      </c>
      <c r="C4" s="54" t="s">
        <v>82</v>
      </c>
      <c r="D4" s="48">
        <v>0.38</v>
      </c>
      <c r="E4" s="48">
        <v>0.38</v>
      </c>
      <c r="F4" s="63" t="s">
        <v>48</v>
      </c>
      <c r="G4" s="55"/>
      <c r="H4" s="55"/>
      <c r="I4" s="52"/>
    </row>
    <row r="5" spans="2:10" ht="15" customHeight="1">
      <c r="B5" s="47" t="s">
        <v>209</v>
      </c>
      <c r="C5" s="47" t="s">
        <v>210</v>
      </c>
      <c r="D5" s="48">
        <v>1.15</v>
      </c>
      <c r="E5" s="48">
        <v>1.15</v>
      </c>
      <c r="F5" s="63" t="s">
        <v>48</v>
      </c>
      <c r="G5" s="55"/>
      <c r="H5" s="55"/>
      <c r="I5" s="55"/>
      <c r="J5" s="52"/>
    </row>
    <row r="6" spans="2:10" ht="15" customHeight="1">
      <c r="B6" s="26" t="s">
        <v>127</v>
      </c>
      <c r="C6" s="26" t="s">
        <v>128</v>
      </c>
      <c r="D6" s="48">
        <v>0.33</v>
      </c>
      <c r="E6" s="48">
        <v>0.33</v>
      </c>
      <c r="F6" s="63" t="s">
        <v>48</v>
      </c>
      <c r="G6" s="55"/>
      <c r="H6" s="55"/>
      <c r="I6" s="55"/>
      <c r="J6" s="52"/>
    </row>
    <row r="7" spans="2:10" ht="15" customHeight="1">
      <c r="B7" s="26" t="s">
        <v>160</v>
      </c>
      <c r="C7" s="26" t="s">
        <v>161</v>
      </c>
      <c r="D7" s="48">
        <v>0.45</v>
      </c>
      <c r="E7" s="48">
        <v>0.45</v>
      </c>
      <c r="F7" s="63" t="s">
        <v>48</v>
      </c>
      <c r="J7" s="52"/>
    </row>
    <row r="8" spans="2:10" ht="15" customHeight="1">
      <c r="B8" s="26" t="s">
        <v>157</v>
      </c>
      <c r="C8" s="26" t="s">
        <v>158</v>
      </c>
      <c r="D8" s="48">
        <v>1.15</v>
      </c>
      <c r="E8" s="48">
        <v>1.15</v>
      </c>
      <c r="F8" s="63" t="s">
        <v>48</v>
      </c>
      <c r="G8" s="55"/>
      <c r="H8" s="55"/>
      <c r="I8" s="52"/>
      <c r="J8" s="52"/>
    </row>
    <row r="9" spans="2:10" ht="15" customHeight="1">
      <c r="B9" s="26" t="s">
        <v>219</v>
      </c>
      <c r="C9" s="26" t="s">
        <v>220</v>
      </c>
      <c r="D9" s="48">
        <v>0.2</v>
      </c>
      <c r="E9" s="48">
        <v>0.2</v>
      </c>
      <c r="F9" s="63" t="s">
        <v>48</v>
      </c>
      <c r="G9" s="55"/>
      <c r="H9" s="55"/>
      <c r="I9" s="52"/>
      <c r="J9" s="52"/>
    </row>
    <row r="10" spans="2:10" ht="15" customHeight="1">
      <c r="B10" s="114" t="s">
        <v>196</v>
      </c>
      <c r="C10" s="114"/>
      <c r="D10" s="114"/>
      <c r="E10" s="114"/>
      <c r="F10" s="114"/>
      <c r="G10" s="55"/>
      <c r="H10" s="55"/>
      <c r="I10" s="52"/>
      <c r="J10" s="52"/>
    </row>
    <row r="11" spans="2:10" ht="15" customHeight="1">
      <c r="B11" s="26" t="s">
        <v>194</v>
      </c>
      <c r="C11" s="26" t="s">
        <v>195</v>
      </c>
      <c r="D11" s="48">
        <v>2.95</v>
      </c>
      <c r="E11" s="48">
        <v>2.95</v>
      </c>
      <c r="F11" s="63" t="s">
        <v>48</v>
      </c>
      <c r="G11" s="55"/>
      <c r="H11" s="55"/>
      <c r="I11" s="52"/>
      <c r="J11" s="52"/>
    </row>
    <row r="12" spans="2:8" ht="15" customHeight="1">
      <c r="B12" s="114" t="s">
        <v>43</v>
      </c>
      <c r="C12" s="114"/>
      <c r="D12" s="114"/>
      <c r="E12" s="114"/>
      <c r="F12" s="114"/>
      <c r="G12" s="17"/>
      <c r="H12" s="17"/>
    </row>
    <row r="13" spans="2:8" ht="15" customHeight="1">
      <c r="B13" s="26" t="s">
        <v>92</v>
      </c>
      <c r="C13" s="26" t="s">
        <v>93</v>
      </c>
      <c r="D13" s="27">
        <v>0.33</v>
      </c>
      <c r="E13" s="48">
        <v>0.33</v>
      </c>
      <c r="F13" s="63" t="s">
        <v>48</v>
      </c>
      <c r="G13" s="17"/>
      <c r="H13" s="17"/>
    </row>
    <row r="14" spans="2:8" ht="15" customHeight="1">
      <c r="B14" s="26" t="s">
        <v>115</v>
      </c>
      <c r="C14" s="26" t="s">
        <v>116</v>
      </c>
      <c r="D14" s="48">
        <v>0.89</v>
      </c>
      <c r="E14" s="48">
        <v>0.89</v>
      </c>
      <c r="F14" s="63" t="s">
        <v>48</v>
      </c>
      <c r="G14" s="17"/>
      <c r="H14" s="17"/>
    </row>
    <row r="15" spans="2:8" ht="15" customHeight="1">
      <c r="B15" s="26" t="s">
        <v>230</v>
      </c>
      <c r="C15" s="26" t="s">
        <v>231</v>
      </c>
      <c r="D15" s="48">
        <v>0.4</v>
      </c>
      <c r="E15" s="52">
        <v>0.4</v>
      </c>
      <c r="F15" s="63" t="s">
        <v>48</v>
      </c>
      <c r="G15" s="17"/>
      <c r="H15" s="17"/>
    </row>
    <row r="16" spans="2:9" ht="13.5" customHeight="1">
      <c r="B16" s="114" t="s">
        <v>32</v>
      </c>
      <c r="C16" s="114"/>
      <c r="D16" s="114"/>
      <c r="E16" s="114"/>
      <c r="F16" s="114"/>
      <c r="G16" s="53"/>
      <c r="H16" s="53"/>
      <c r="I16" s="52"/>
    </row>
    <row r="17" spans="2:6" ht="15" customHeight="1">
      <c r="B17" s="26" t="s">
        <v>113</v>
      </c>
      <c r="C17" s="26" t="s">
        <v>114</v>
      </c>
      <c r="D17" s="27">
        <v>0.89</v>
      </c>
      <c r="E17" s="48">
        <v>0.89</v>
      </c>
      <c r="F17" s="63" t="s">
        <v>48</v>
      </c>
    </row>
    <row r="18" spans="2:6" ht="15" customHeight="1">
      <c r="B18" s="26" t="s">
        <v>85</v>
      </c>
      <c r="C18" s="26" t="s">
        <v>86</v>
      </c>
      <c r="D18" s="48">
        <v>0.42</v>
      </c>
      <c r="E18" s="52">
        <v>0.42</v>
      </c>
      <c r="F18" s="63" t="s">
        <v>48</v>
      </c>
    </row>
    <row r="19" spans="2:6" ht="12.75" customHeight="1">
      <c r="B19" s="114" t="s">
        <v>26</v>
      </c>
      <c r="C19" s="114"/>
      <c r="D19" s="114"/>
      <c r="E19" s="114"/>
      <c r="F19" s="114"/>
    </row>
    <row r="20" spans="2:6" ht="15" customHeight="1">
      <c r="B20" s="26" t="s">
        <v>117</v>
      </c>
      <c r="C20" s="26" t="s">
        <v>118</v>
      </c>
      <c r="D20" s="48">
        <v>0.31</v>
      </c>
      <c r="E20" s="48">
        <v>0.31</v>
      </c>
      <c r="F20" s="63" t="s">
        <v>48</v>
      </c>
    </row>
    <row r="21" spans="2:6" ht="15" customHeight="1">
      <c r="B21" s="26" t="s">
        <v>78</v>
      </c>
      <c r="C21" s="26" t="s">
        <v>79</v>
      </c>
      <c r="D21" s="48">
        <v>13.15</v>
      </c>
      <c r="E21" s="48">
        <v>13.15</v>
      </c>
      <c r="F21" s="63" t="s">
        <v>48</v>
      </c>
    </row>
    <row r="22" spans="2:6" ht="15" customHeight="1">
      <c r="B22" s="26" t="s">
        <v>121</v>
      </c>
      <c r="C22" s="26" t="s">
        <v>122</v>
      </c>
      <c r="D22" s="48">
        <v>2.06</v>
      </c>
      <c r="E22" s="48">
        <v>2.06</v>
      </c>
      <c r="F22" s="63" t="s">
        <v>48</v>
      </c>
    </row>
    <row r="23" spans="2:6" ht="12.75" customHeight="1">
      <c r="B23" s="117" t="s">
        <v>29</v>
      </c>
      <c r="C23" s="118"/>
      <c r="D23" s="118"/>
      <c r="E23" s="118"/>
      <c r="F23" s="119"/>
    </row>
    <row r="24" spans="2:6" ht="15" customHeight="1">
      <c r="B24" s="26" t="s">
        <v>76</v>
      </c>
      <c r="C24" s="26" t="s">
        <v>77</v>
      </c>
      <c r="D24" s="27">
        <v>0.6</v>
      </c>
      <c r="E24" s="48">
        <v>0.6</v>
      </c>
      <c r="F24" s="63" t="s">
        <v>48</v>
      </c>
    </row>
    <row r="25" spans="2:6" ht="15" customHeight="1">
      <c r="B25" s="26" t="s">
        <v>125</v>
      </c>
      <c r="C25" s="26" t="s">
        <v>124</v>
      </c>
      <c r="D25" s="48">
        <v>0.28</v>
      </c>
      <c r="E25" s="48">
        <v>0.28</v>
      </c>
      <c r="F25" s="63" t="s">
        <v>48</v>
      </c>
    </row>
    <row r="26" spans="2:6" ht="15" customHeight="1">
      <c r="B26" s="26" t="s">
        <v>100</v>
      </c>
      <c r="C26" s="26" t="s">
        <v>101</v>
      </c>
      <c r="D26" s="48">
        <v>1.4</v>
      </c>
      <c r="E26" s="48">
        <v>1.4</v>
      </c>
      <c r="F26" s="63" t="s">
        <v>48</v>
      </c>
    </row>
    <row r="27" spans="2:6" ht="15" customHeight="1">
      <c r="B27" s="26" t="s">
        <v>154</v>
      </c>
      <c r="C27" s="26" t="s">
        <v>153</v>
      </c>
      <c r="D27" s="48">
        <v>1.3</v>
      </c>
      <c r="E27" s="48">
        <v>1.3</v>
      </c>
      <c r="F27" s="63" t="s">
        <v>48</v>
      </c>
    </row>
    <row r="28" spans="2:6" ht="15" customHeight="1">
      <c r="B28" s="26" t="s">
        <v>250</v>
      </c>
      <c r="C28" s="26" t="s">
        <v>251</v>
      </c>
      <c r="D28" s="48">
        <v>0.4</v>
      </c>
      <c r="E28" s="48">
        <v>0.4</v>
      </c>
      <c r="F28" s="63" t="s">
        <v>48</v>
      </c>
    </row>
    <row r="29" spans="2:8" ht="13.5" customHeight="1">
      <c r="B29" s="117" t="s">
        <v>30</v>
      </c>
      <c r="C29" s="118"/>
      <c r="D29" s="118"/>
      <c r="E29" s="118"/>
      <c r="F29" s="119"/>
      <c r="H29" s="13"/>
    </row>
    <row r="30" spans="2:6" ht="15" customHeight="1">
      <c r="B30" s="26" t="s">
        <v>71</v>
      </c>
      <c r="C30" s="26" t="s">
        <v>72</v>
      </c>
      <c r="D30" s="48">
        <v>1.45</v>
      </c>
      <c r="E30" s="48">
        <v>1.45</v>
      </c>
      <c r="F30" s="63" t="s">
        <v>48</v>
      </c>
    </row>
    <row r="31" spans="2:6" ht="15" customHeight="1">
      <c r="B31" s="26" t="s">
        <v>145</v>
      </c>
      <c r="C31" s="26" t="s">
        <v>146</v>
      </c>
      <c r="D31" s="48">
        <v>5.95</v>
      </c>
      <c r="E31" s="48">
        <v>6.04</v>
      </c>
      <c r="F31" s="63" t="s">
        <v>48</v>
      </c>
    </row>
    <row r="32" spans="2:6" ht="15" customHeight="1">
      <c r="B32" s="26" t="s">
        <v>207</v>
      </c>
      <c r="C32" s="26" t="s">
        <v>208</v>
      </c>
      <c r="D32" s="48">
        <v>18.6</v>
      </c>
      <c r="E32" s="48">
        <v>19</v>
      </c>
      <c r="F32" s="63" t="s">
        <v>48</v>
      </c>
    </row>
    <row r="33" spans="2:6" ht="15" customHeight="1">
      <c r="B33" s="26" t="s">
        <v>148</v>
      </c>
      <c r="C33" s="26" t="s">
        <v>147</v>
      </c>
      <c r="D33" s="48">
        <v>8.5</v>
      </c>
      <c r="E33" s="48">
        <v>8.5</v>
      </c>
      <c r="F33" s="63" t="s">
        <v>48</v>
      </c>
    </row>
    <row r="34" spans="2:6" ht="13.5" customHeight="1">
      <c r="B34" s="117" t="s">
        <v>36</v>
      </c>
      <c r="C34" s="118"/>
      <c r="D34" s="118"/>
      <c r="E34" s="118"/>
      <c r="F34" s="119"/>
    </row>
    <row r="35" spans="2:6" ht="15" customHeight="1">
      <c r="B35" s="26" t="s">
        <v>149</v>
      </c>
      <c r="C35" s="26" t="s">
        <v>150</v>
      </c>
      <c r="D35" s="48">
        <v>7.35</v>
      </c>
      <c r="E35" s="48">
        <v>7.35</v>
      </c>
      <c r="F35" s="63" t="s">
        <v>48</v>
      </c>
    </row>
    <row r="36" spans="2:6" ht="15" customHeight="1">
      <c r="B36" s="26" t="s">
        <v>56</v>
      </c>
      <c r="C36" s="26" t="s">
        <v>57</v>
      </c>
      <c r="D36" s="48">
        <v>1.35</v>
      </c>
      <c r="E36" s="48">
        <v>1.35</v>
      </c>
      <c r="F36" s="63" t="s">
        <v>48</v>
      </c>
    </row>
    <row r="37" spans="2:6" ht="19.5" customHeight="1">
      <c r="B37" s="116" t="s">
        <v>256</v>
      </c>
      <c r="C37" s="116"/>
      <c r="D37" s="116"/>
      <c r="E37" s="116"/>
      <c r="F37" s="116"/>
    </row>
    <row r="38" spans="2:6" ht="24.75" customHeight="1">
      <c r="B38" s="22" t="s">
        <v>12</v>
      </c>
      <c r="C38" s="23" t="s">
        <v>13</v>
      </c>
      <c r="D38" s="23" t="s">
        <v>129</v>
      </c>
      <c r="E38" s="23" t="s">
        <v>19</v>
      </c>
      <c r="F38" s="22" t="s">
        <v>31</v>
      </c>
    </row>
    <row r="39" spans="2:6" ht="15" customHeight="1">
      <c r="B39" s="120" t="s">
        <v>24</v>
      </c>
      <c r="C39" s="121"/>
      <c r="D39" s="121"/>
      <c r="E39" s="121"/>
      <c r="F39" s="122"/>
    </row>
    <row r="40" spans="2:6" ht="15" customHeight="1">
      <c r="B40" s="26" t="s">
        <v>108</v>
      </c>
      <c r="C40" s="26" t="s">
        <v>109</v>
      </c>
      <c r="D40" s="48">
        <v>0.7</v>
      </c>
      <c r="E40" s="58">
        <v>0.7</v>
      </c>
      <c r="F40" s="63" t="s">
        <v>48</v>
      </c>
    </row>
    <row r="41" spans="2:6" ht="15" customHeight="1">
      <c r="B41" s="117" t="s">
        <v>43</v>
      </c>
      <c r="C41" s="118"/>
      <c r="D41" s="118"/>
      <c r="E41" s="118"/>
      <c r="F41" s="119"/>
    </row>
    <row r="42" spans="2:6" ht="15" customHeight="1">
      <c r="B42" s="26" t="s">
        <v>35</v>
      </c>
      <c r="C42" s="26" t="s">
        <v>34</v>
      </c>
      <c r="D42" s="48">
        <v>0.64</v>
      </c>
      <c r="E42" s="57">
        <v>0.64</v>
      </c>
      <c r="F42" s="63" t="s">
        <v>48</v>
      </c>
    </row>
    <row r="43" spans="2:6" ht="15" customHeight="1">
      <c r="B43" s="114" t="s">
        <v>32</v>
      </c>
      <c r="C43" s="114"/>
      <c r="D43" s="114"/>
      <c r="E43" s="114"/>
      <c r="F43" s="114"/>
    </row>
    <row r="44" spans="2:6" ht="15" customHeight="1">
      <c r="B44" s="26" t="s">
        <v>80</v>
      </c>
      <c r="C44" s="26" t="s">
        <v>73</v>
      </c>
      <c r="D44" s="27">
        <v>1</v>
      </c>
      <c r="E44" s="27">
        <v>1</v>
      </c>
      <c r="F44" s="63" t="s">
        <v>48</v>
      </c>
    </row>
    <row r="45" spans="2:6" ht="15" customHeight="1">
      <c r="B45" s="26" t="s">
        <v>46</v>
      </c>
      <c r="C45" s="26" t="s">
        <v>47</v>
      </c>
      <c r="D45" s="48">
        <v>1.4</v>
      </c>
      <c r="E45" s="27">
        <v>1.4</v>
      </c>
      <c r="F45" s="63" t="s">
        <v>48</v>
      </c>
    </row>
    <row r="46" spans="2:6" ht="15" customHeight="1">
      <c r="B46" s="26" t="s">
        <v>90</v>
      </c>
      <c r="C46" s="26" t="s">
        <v>91</v>
      </c>
      <c r="D46" s="48">
        <v>0.72</v>
      </c>
      <c r="E46" s="48">
        <v>0.72</v>
      </c>
      <c r="F46" s="63" t="s">
        <v>48</v>
      </c>
    </row>
    <row r="47" spans="2:6" ht="15" customHeight="1">
      <c r="B47" s="114" t="s">
        <v>37</v>
      </c>
      <c r="C47" s="114"/>
      <c r="D47" s="114"/>
      <c r="E47" s="114"/>
      <c r="F47" s="114"/>
    </row>
    <row r="48" spans="2:6" ht="15" customHeight="1">
      <c r="B48" s="26" t="s">
        <v>62</v>
      </c>
      <c r="C48" s="26" t="s">
        <v>63</v>
      </c>
      <c r="D48" s="27">
        <v>1</v>
      </c>
      <c r="E48" s="27">
        <v>1</v>
      </c>
      <c r="F48" s="63" t="s">
        <v>48</v>
      </c>
    </row>
    <row r="49" spans="2:6" ht="15" customHeight="1">
      <c r="B49" s="26" t="s">
        <v>96</v>
      </c>
      <c r="C49" s="26" t="s">
        <v>98</v>
      </c>
      <c r="D49" s="27" t="s">
        <v>40</v>
      </c>
      <c r="E49" s="27" t="s">
        <v>40</v>
      </c>
      <c r="F49" s="63" t="s">
        <v>48</v>
      </c>
    </row>
    <row r="50" spans="2:6" ht="15" customHeight="1">
      <c r="B50" s="26" t="s">
        <v>97</v>
      </c>
      <c r="C50" s="26" t="s">
        <v>99</v>
      </c>
      <c r="D50" s="27" t="s">
        <v>40</v>
      </c>
      <c r="E50" s="27" t="s">
        <v>40</v>
      </c>
      <c r="F50" s="63" t="s">
        <v>48</v>
      </c>
    </row>
    <row r="51" spans="2:6" ht="15" customHeight="1">
      <c r="B51" s="26" t="s">
        <v>38</v>
      </c>
      <c r="C51" s="26" t="s">
        <v>39</v>
      </c>
      <c r="D51" s="27">
        <v>2.55</v>
      </c>
      <c r="E51" s="27">
        <v>2.55</v>
      </c>
      <c r="F51" s="63" t="s">
        <v>48</v>
      </c>
    </row>
    <row r="52" spans="2:6" ht="15" customHeight="1">
      <c r="B52" s="26" t="s">
        <v>130</v>
      </c>
      <c r="C52" s="26" t="s">
        <v>131</v>
      </c>
      <c r="D52" s="27" t="s">
        <v>40</v>
      </c>
      <c r="E52" s="27" t="s">
        <v>40</v>
      </c>
      <c r="F52" s="63" t="s">
        <v>48</v>
      </c>
    </row>
    <row r="53" spans="2:6" ht="15" customHeight="1">
      <c r="B53" s="26" t="s">
        <v>211</v>
      </c>
      <c r="C53" s="26" t="s">
        <v>212</v>
      </c>
      <c r="D53" s="27" t="s">
        <v>40</v>
      </c>
      <c r="E53" s="27" t="s">
        <v>40</v>
      </c>
      <c r="F53" s="63" t="s">
        <v>48</v>
      </c>
    </row>
    <row r="54" spans="2:6" ht="15" customHeight="1">
      <c r="B54" s="114" t="s">
        <v>26</v>
      </c>
      <c r="C54" s="114"/>
      <c r="D54" s="114"/>
      <c r="E54" s="114"/>
      <c r="F54" s="114"/>
    </row>
    <row r="55" spans="2:6" ht="15" customHeight="1">
      <c r="B55" s="26" t="s">
        <v>65</v>
      </c>
      <c r="C55" s="26" t="s">
        <v>66</v>
      </c>
      <c r="D55" s="27">
        <v>0.45</v>
      </c>
      <c r="E55" s="27">
        <v>0.45</v>
      </c>
      <c r="F55" s="63" t="s">
        <v>48</v>
      </c>
    </row>
    <row r="56" spans="2:6" ht="13.5" customHeight="1">
      <c r="B56" s="114" t="s">
        <v>29</v>
      </c>
      <c r="C56" s="114"/>
      <c r="D56" s="114"/>
      <c r="E56" s="114"/>
      <c r="F56" s="114"/>
    </row>
    <row r="57" spans="2:6" ht="13.5" customHeight="1">
      <c r="B57" s="26" t="s">
        <v>260</v>
      </c>
      <c r="C57" s="26" t="s">
        <v>261</v>
      </c>
      <c r="D57" s="27">
        <v>70</v>
      </c>
      <c r="E57" s="27">
        <v>70</v>
      </c>
      <c r="F57" s="63" t="s">
        <v>48</v>
      </c>
    </row>
  </sheetData>
  <sheetProtection/>
  <mergeCells count="16">
    <mergeCell ref="B10:F10"/>
    <mergeCell ref="B43:F43"/>
    <mergeCell ref="B54:F54"/>
    <mergeCell ref="B41:F41"/>
    <mergeCell ref="B39:F39"/>
    <mergeCell ref="B47:F47"/>
    <mergeCell ref="B56:F56"/>
    <mergeCell ref="B1:F1"/>
    <mergeCell ref="B3:F3"/>
    <mergeCell ref="B37:F37"/>
    <mergeCell ref="B23:F23"/>
    <mergeCell ref="B16:F16"/>
    <mergeCell ref="B12:F12"/>
    <mergeCell ref="B29:F29"/>
    <mergeCell ref="B34:F34"/>
    <mergeCell ref="B19:F19"/>
  </mergeCells>
  <printOptions/>
  <pageMargins left="0" right="0" top="0" bottom="0" header="0.31496062992125984" footer="0.31496062992125984"/>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dimension ref="A1:F29"/>
  <sheetViews>
    <sheetView rightToLeft="1" zoomScalePageLayoutView="0" workbookViewId="0" topLeftCell="A1">
      <selection activeCell="B2" sqref="B2:F2"/>
    </sheetView>
  </sheetViews>
  <sheetFormatPr defaultColWidth="9.00390625" defaultRowHeight="15"/>
  <cols>
    <col min="1" max="1" width="24.421875" style="5" customWidth="1"/>
    <col min="2" max="2" width="10.57421875" style="5" customWidth="1"/>
    <col min="3" max="3" width="9.421875" style="5" customWidth="1"/>
    <col min="4" max="4" width="14.57421875" style="5" customWidth="1"/>
    <col min="5" max="5" width="12.7109375" style="5" customWidth="1"/>
    <col min="6" max="6" width="55.28125" style="5" customWidth="1"/>
    <col min="7" max="16384" width="9.00390625" style="5" customWidth="1"/>
  </cols>
  <sheetData>
    <row r="1" spans="1:6" ht="35.25" customHeight="1">
      <c r="A1" s="124" t="s">
        <v>257</v>
      </c>
      <c r="B1" s="124"/>
      <c r="C1" s="124"/>
      <c r="D1" s="124"/>
      <c r="E1" s="124"/>
      <c r="F1" s="124"/>
    </row>
    <row r="2" spans="1:6" ht="84.75" customHeight="1">
      <c r="A2" s="25" t="s">
        <v>33</v>
      </c>
      <c r="B2" s="123" t="s">
        <v>201</v>
      </c>
      <c r="C2" s="123"/>
      <c r="D2" s="123"/>
      <c r="E2" s="123"/>
      <c r="F2" s="123"/>
    </row>
    <row r="3" spans="1:6" ht="71.25" customHeight="1">
      <c r="A3" s="25" t="s">
        <v>110</v>
      </c>
      <c r="B3" s="123" t="s">
        <v>164</v>
      </c>
      <c r="C3" s="123"/>
      <c r="D3" s="123"/>
      <c r="E3" s="123"/>
      <c r="F3" s="123"/>
    </row>
    <row r="4" spans="1:6" ht="54" customHeight="1">
      <c r="A4" s="25" t="s">
        <v>53</v>
      </c>
      <c r="B4" s="123" t="s">
        <v>165</v>
      </c>
      <c r="C4" s="123"/>
      <c r="D4" s="123"/>
      <c r="E4" s="123"/>
      <c r="F4" s="123"/>
    </row>
    <row r="5" spans="1:6" ht="54" customHeight="1">
      <c r="A5" s="25" t="s">
        <v>52</v>
      </c>
      <c r="B5" s="123" t="s">
        <v>166</v>
      </c>
      <c r="C5" s="123"/>
      <c r="D5" s="123"/>
      <c r="E5" s="123"/>
      <c r="F5" s="123"/>
    </row>
    <row r="6" spans="1:6" ht="57" customHeight="1">
      <c r="A6" s="25" t="s">
        <v>54</v>
      </c>
      <c r="B6" s="123" t="s">
        <v>167</v>
      </c>
      <c r="C6" s="123"/>
      <c r="D6" s="123"/>
      <c r="E6" s="123"/>
      <c r="F6" s="123"/>
    </row>
    <row r="7" spans="1:6" ht="40.5" customHeight="1">
      <c r="A7" s="25" t="s">
        <v>51</v>
      </c>
      <c r="B7" s="123" t="s">
        <v>168</v>
      </c>
      <c r="C7" s="123"/>
      <c r="D7" s="123"/>
      <c r="E7" s="123"/>
      <c r="F7" s="123"/>
    </row>
    <row r="8" spans="1:6" ht="29.25" customHeight="1">
      <c r="A8" s="25" t="s">
        <v>49</v>
      </c>
      <c r="B8" s="123" t="s">
        <v>169</v>
      </c>
      <c r="C8" s="123"/>
      <c r="D8" s="123"/>
      <c r="E8" s="123"/>
      <c r="F8" s="123"/>
    </row>
    <row r="9" spans="1:6" ht="42.75" customHeight="1">
      <c r="A9" s="25" t="s">
        <v>50</v>
      </c>
      <c r="B9" s="123" t="s">
        <v>170</v>
      </c>
      <c r="C9" s="123"/>
      <c r="D9" s="123"/>
      <c r="E9" s="123"/>
      <c r="F9" s="123"/>
    </row>
    <row r="10" spans="1:6" ht="39.75" customHeight="1">
      <c r="A10" s="25" t="s">
        <v>64</v>
      </c>
      <c r="B10" s="123" t="s">
        <v>193</v>
      </c>
      <c r="C10" s="123"/>
      <c r="D10" s="123"/>
      <c r="E10" s="123"/>
      <c r="F10" s="123"/>
    </row>
    <row r="11" spans="1:6" ht="111.75" customHeight="1">
      <c r="A11" s="25" t="s">
        <v>235</v>
      </c>
      <c r="B11" s="123" t="s">
        <v>239</v>
      </c>
      <c r="C11" s="123"/>
      <c r="D11" s="123"/>
      <c r="E11" s="123"/>
      <c r="F11" s="123"/>
    </row>
    <row r="12" spans="1:6" ht="71.25" customHeight="1">
      <c r="A12" s="25" t="s">
        <v>236</v>
      </c>
      <c r="B12" s="123" t="s">
        <v>238</v>
      </c>
      <c r="C12" s="123"/>
      <c r="D12" s="123"/>
      <c r="E12" s="123"/>
      <c r="F12" s="123"/>
    </row>
    <row r="13" spans="1:6" ht="70.5" customHeight="1">
      <c r="A13" s="25" t="s">
        <v>237</v>
      </c>
      <c r="B13" s="123" t="s">
        <v>177</v>
      </c>
      <c r="C13" s="123"/>
      <c r="D13" s="123"/>
      <c r="E13" s="123"/>
      <c r="F13" s="123"/>
    </row>
    <row r="14" spans="1:6" ht="39.75" customHeight="1">
      <c r="A14" s="25" t="s">
        <v>137</v>
      </c>
      <c r="B14" s="123" t="s">
        <v>223</v>
      </c>
      <c r="C14" s="123"/>
      <c r="D14" s="123"/>
      <c r="E14" s="123"/>
      <c r="F14" s="123"/>
    </row>
    <row r="15" spans="1:6" ht="21" customHeight="1">
      <c r="A15" s="25" t="s">
        <v>139</v>
      </c>
      <c r="B15" s="123" t="s">
        <v>178</v>
      </c>
      <c r="C15" s="123"/>
      <c r="D15" s="123"/>
      <c r="E15" s="123"/>
      <c r="F15" s="123"/>
    </row>
    <row r="16" spans="1:6" ht="37.5" customHeight="1">
      <c r="A16" s="25" t="s">
        <v>138</v>
      </c>
      <c r="B16" s="123" t="s">
        <v>180</v>
      </c>
      <c r="C16" s="123"/>
      <c r="D16" s="123"/>
      <c r="E16" s="123"/>
      <c r="F16" s="123"/>
    </row>
    <row r="17" spans="1:6" ht="39" customHeight="1">
      <c r="A17" s="25" t="s">
        <v>136</v>
      </c>
      <c r="B17" s="123" t="s">
        <v>179</v>
      </c>
      <c r="C17" s="123"/>
      <c r="D17" s="123"/>
      <c r="E17" s="123"/>
      <c r="F17" s="123"/>
    </row>
    <row r="18" spans="1:6" ht="27.75" customHeight="1">
      <c r="A18" s="25" t="s">
        <v>171</v>
      </c>
      <c r="B18" s="123" t="s">
        <v>182</v>
      </c>
      <c r="C18" s="123"/>
      <c r="D18" s="123"/>
      <c r="E18" s="123"/>
      <c r="F18" s="123"/>
    </row>
    <row r="19" spans="1:6" ht="27.75" customHeight="1">
      <c r="A19" s="25" t="s">
        <v>58</v>
      </c>
      <c r="B19" s="123" t="s">
        <v>183</v>
      </c>
      <c r="C19" s="123"/>
      <c r="D19" s="123"/>
      <c r="E19" s="123"/>
      <c r="F19" s="123"/>
    </row>
    <row r="20" spans="1:6" ht="27.75" customHeight="1">
      <c r="A20" s="25" t="s">
        <v>172</v>
      </c>
      <c r="B20" s="123" t="s">
        <v>184</v>
      </c>
      <c r="C20" s="123"/>
      <c r="D20" s="123"/>
      <c r="E20" s="123"/>
      <c r="F20" s="123"/>
    </row>
    <row r="21" spans="1:6" ht="27.75" customHeight="1">
      <c r="A21" s="25" t="s">
        <v>205</v>
      </c>
      <c r="B21" s="123" t="s">
        <v>214</v>
      </c>
      <c r="C21" s="123"/>
      <c r="D21" s="123"/>
      <c r="E21" s="123"/>
      <c r="F21" s="123"/>
    </row>
    <row r="22" spans="1:6" ht="27.75" customHeight="1">
      <c r="A22" s="25" t="s">
        <v>173</v>
      </c>
      <c r="B22" s="123" t="s">
        <v>185</v>
      </c>
      <c r="C22" s="123"/>
      <c r="D22" s="123"/>
      <c r="E22" s="123"/>
      <c r="F22" s="123"/>
    </row>
    <row r="23" spans="1:6" ht="27.75" customHeight="1">
      <c r="A23" s="25" t="s">
        <v>174</v>
      </c>
      <c r="B23" s="123" t="s">
        <v>186</v>
      </c>
      <c r="C23" s="123"/>
      <c r="D23" s="123"/>
      <c r="E23" s="123"/>
      <c r="F23" s="123"/>
    </row>
    <row r="24" spans="1:6" ht="27.75" customHeight="1">
      <c r="A24" s="25" t="s">
        <v>204</v>
      </c>
      <c r="B24" s="123" t="s">
        <v>187</v>
      </c>
      <c r="C24" s="123"/>
      <c r="D24" s="123"/>
      <c r="E24" s="123"/>
      <c r="F24" s="123"/>
    </row>
    <row r="25" spans="1:6" ht="27.75" customHeight="1">
      <c r="A25" s="25" t="s">
        <v>175</v>
      </c>
      <c r="B25" s="123" t="s">
        <v>188</v>
      </c>
      <c r="C25" s="123"/>
      <c r="D25" s="123"/>
      <c r="E25" s="123"/>
      <c r="F25" s="123"/>
    </row>
    <row r="26" spans="1:6" ht="27.75" customHeight="1">
      <c r="A26" s="25" t="s">
        <v>181</v>
      </c>
      <c r="B26" s="123" t="s">
        <v>189</v>
      </c>
      <c r="C26" s="123"/>
      <c r="D26" s="123"/>
      <c r="E26" s="123"/>
      <c r="F26" s="123"/>
    </row>
    <row r="27" spans="1:6" ht="27.75" customHeight="1">
      <c r="A27" s="25" t="s">
        <v>203</v>
      </c>
      <c r="B27" s="123" t="s">
        <v>190</v>
      </c>
      <c r="C27" s="123"/>
      <c r="D27" s="123"/>
      <c r="E27" s="123"/>
      <c r="F27" s="123"/>
    </row>
    <row r="28" spans="1:6" ht="27.75" customHeight="1">
      <c r="A28" s="25" t="s">
        <v>176</v>
      </c>
      <c r="B28" s="123" t="s">
        <v>191</v>
      </c>
      <c r="C28" s="123"/>
      <c r="D28" s="123"/>
      <c r="E28" s="123"/>
      <c r="F28" s="123"/>
    </row>
    <row r="29" spans="1:6" ht="27.75" customHeight="1">
      <c r="A29" s="25" t="s">
        <v>202</v>
      </c>
      <c r="B29" s="123" t="s">
        <v>192</v>
      </c>
      <c r="C29" s="123"/>
      <c r="D29" s="123"/>
      <c r="E29" s="123"/>
      <c r="F29" s="123"/>
    </row>
  </sheetData>
  <sheetProtection/>
  <mergeCells count="29">
    <mergeCell ref="B27:F27"/>
    <mergeCell ref="B15:F15"/>
    <mergeCell ref="B20:F20"/>
    <mergeCell ref="B28:F28"/>
    <mergeCell ref="B29:F29"/>
    <mergeCell ref="B21:F21"/>
    <mergeCell ref="B22:F22"/>
    <mergeCell ref="B23:F23"/>
    <mergeCell ref="B24:F24"/>
    <mergeCell ref="B25:F25"/>
    <mergeCell ref="B26:F26"/>
    <mergeCell ref="B14:F14"/>
    <mergeCell ref="A1:F1"/>
    <mergeCell ref="B6:F6"/>
    <mergeCell ref="B3:F3"/>
    <mergeCell ref="B5:F5"/>
    <mergeCell ref="B4:F4"/>
    <mergeCell ref="B10:F10"/>
    <mergeCell ref="B2:F2"/>
    <mergeCell ref="B16:F16"/>
    <mergeCell ref="B12:F12"/>
    <mergeCell ref="B9:F9"/>
    <mergeCell ref="B19:F19"/>
    <mergeCell ref="B7:F7"/>
    <mergeCell ref="B8:F8"/>
    <mergeCell ref="B18:F18"/>
    <mergeCell ref="B13:F13"/>
    <mergeCell ref="B11:F11"/>
    <mergeCell ref="B17:F17"/>
  </mergeCells>
  <printOptions/>
  <pageMargins left="0" right="0" top="0" bottom="0" header="0.31496062992125984" footer="0.31496062992125984"/>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C1:F17"/>
  <sheetViews>
    <sheetView rightToLeft="1" zoomScalePageLayoutView="0" workbookViewId="0" topLeftCell="B1">
      <selection activeCell="C1" sqref="C1:D1"/>
    </sheetView>
  </sheetViews>
  <sheetFormatPr defaultColWidth="9.00390625" defaultRowHeight="15"/>
  <cols>
    <col min="1" max="1" width="2.7109375" style="6" hidden="1" customWidth="1"/>
    <col min="2" max="2" width="0.9921875" style="6" customWidth="1"/>
    <col min="3" max="3" width="19.57421875" style="6" customWidth="1"/>
    <col min="4" max="4" width="86.28125" style="6" customWidth="1"/>
    <col min="5" max="5" width="0.42578125" style="6" hidden="1" customWidth="1"/>
    <col min="6" max="6" width="1.28515625" style="6" hidden="1" customWidth="1"/>
    <col min="7" max="16384" width="9.00390625" style="6" customWidth="1"/>
  </cols>
  <sheetData>
    <row r="1" spans="3:4" s="10" customFormat="1" ht="43.5" customHeight="1">
      <c r="C1" s="127" t="s">
        <v>258</v>
      </c>
      <c r="D1" s="127"/>
    </row>
    <row r="2" spans="3:4" s="20" customFormat="1" ht="26.25" customHeight="1">
      <c r="C2" s="125" t="s">
        <v>41</v>
      </c>
      <c r="D2" s="126"/>
    </row>
    <row r="3" spans="3:4" s="20" customFormat="1" ht="67.5" customHeight="1">
      <c r="C3" s="25" t="s">
        <v>142</v>
      </c>
      <c r="D3" s="62" t="s">
        <v>265</v>
      </c>
    </row>
    <row r="4" spans="3:4" s="20" customFormat="1" ht="50.25" customHeight="1">
      <c r="C4" s="25" t="s">
        <v>248</v>
      </c>
      <c r="D4" s="61" t="s">
        <v>247</v>
      </c>
    </row>
    <row r="5" spans="3:4" s="20" customFormat="1" ht="56.25" customHeight="1">
      <c r="C5" s="25" t="s">
        <v>213</v>
      </c>
      <c r="D5" s="19" t="s">
        <v>218</v>
      </c>
    </row>
    <row r="6" spans="3:4" s="20" customFormat="1" ht="57.75" customHeight="1">
      <c r="C6" s="25" t="s">
        <v>246</v>
      </c>
      <c r="D6" s="61" t="s">
        <v>249</v>
      </c>
    </row>
    <row r="7" spans="3:4" s="20" customFormat="1" ht="57" customHeight="1">
      <c r="C7" s="25" t="s">
        <v>159</v>
      </c>
      <c r="D7" s="56" t="s">
        <v>217</v>
      </c>
    </row>
    <row r="8" spans="3:4" s="20" customFormat="1" ht="55.5" customHeight="1">
      <c r="C8" s="25" t="s">
        <v>266</v>
      </c>
      <c r="D8" s="60" t="s">
        <v>242</v>
      </c>
    </row>
    <row r="9" spans="3:6" s="21" customFormat="1" ht="25.5" customHeight="1">
      <c r="C9" s="125" t="s">
        <v>111</v>
      </c>
      <c r="D9" s="126"/>
      <c r="F9" s="14"/>
    </row>
    <row r="10" spans="3:6" s="14" customFormat="1" ht="90" customHeight="1">
      <c r="C10" s="25" t="s">
        <v>123</v>
      </c>
      <c r="D10" s="19" t="s">
        <v>224</v>
      </c>
      <c r="F10" s="12"/>
    </row>
    <row r="11" spans="3:4" s="20" customFormat="1" ht="68.25" customHeight="1">
      <c r="C11" s="11" t="s">
        <v>200</v>
      </c>
      <c r="D11" s="19" t="s">
        <v>232</v>
      </c>
    </row>
    <row r="12" spans="3:4" s="20" customFormat="1" ht="54" customHeight="1">
      <c r="C12" s="11" t="s">
        <v>206</v>
      </c>
      <c r="D12" s="19" t="s">
        <v>240</v>
      </c>
    </row>
    <row r="13" spans="3:4" s="20" customFormat="1" ht="46.5" customHeight="1">
      <c r="C13" s="25" t="s">
        <v>216</v>
      </c>
      <c r="D13" s="19" t="s">
        <v>241</v>
      </c>
    </row>
    <row r="14" spans="3:4" s="20" customFormat="1" ht="39" customHeight="1">
      <c r="C14" s="25" t="s">
        <v>215</v>
      </c>
      <c r="D14" s="19" t="s">
        <v>259</v>
      </c>
    </row>
    <row r="15" spans="3:4" s="20" customFormat="1" ht="102.75" customHeight="1">
      <c r="C15" s="25" t="s">
        <v>222</v>
      </c>
      <c r="D15" s="59" t="s">
        <v>252</v>
      </c>
    </row>
    <row r="16" spans="3:4" s="12" customFormat="1" ht="26.25" customHeight="1">
      <c r="C16" s="125" t="s">
        <v>112</v>
      </c>
      <c r="D16" s="126"/>
    </row>
    <row r="17" spans="3:4" s="13" customFormat="1" ht="42" customHeight="1">
      <c r="C17" s="11" t="s">
        <v>58</v>
      </c>
      <c r="D17" s="19" t="s">
        <v>104</v>
      </c>
    </row>
  </sheetData>
  <sheetProtection/>
  <mergeCells count="4">
    <mergeCell ref="C16:D16"/>
    <mergeCell ref="C1:D1"/>
    <mergeCell ref="C2:D2"/>
    <mergeCell ref="C9:D9"/>
  </mergeCells>
  <printOptions/>
  <pageMargins left="0" right="0" top="0" bottom="0" header="0" footer="0"/>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Wafaa</cp:lastModifiedBy>
  <cp:lastPrinted>2011-02-04T10:51:29Z</cp:lastPrinted>
  <dcterms:created xsi:type="dcterms:W3CDTF">2012-01-03T06:41:25Z</dcterms:created>
  <dcterms:modified xsi:type="dcterms:W3CDTF">2016-09-07T11:07:35Z</dcterms:modified>
  <cp:category/>
  <cp:version/>
  <cp:contentType/>
  <cp:contentStatus/>
</cp:coreProperties>
</file>